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Sana Safinaz Dolmen Mall Lahore\PO\"/>
    </mc:Choice>
  </mc:AlternateContent>
  <xr:revisionPtr revIDLastSave="0" documentId="13_ncr:1_{9AD86F32-C0FB-402F-96F9-7DDBE719F5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I27" i="1" l="1"/>
  <c r="I26" i="1"/>
  <c r="F25" i="1" l="1"/>
  <c r="F27" i="1" s="1"/>
  <c r="I25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3" i="1"/>
</calcChain>
</file>

<file path=xl/sharedStrings.xml><?xml version="1.0" encoding="utf-8"?>
<sst xmlns="http://schemas.openxmlformats.org/spreadsheetml/2006/main" count="20" uniqueCount="18">
  <si>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</si>
  <si>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</si>
  <si>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</si>
  <si>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</si>
  <si>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</si>
  <si>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</si>
  <si>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</si>
  <si>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Nos</t>
  </si>
  <si>
    <t>Rate</t>
  </si>
  <si>
    <t>Amount</t>
  </si>
  <si>
    <t>Purchase Order</t>
  </si>
  <si>
    <t>Advance paid</t>
  </si>
  <si>
    <t>Supply of Fire cabinets and Fire hose Reel - Sana Safinaz Dolmen Mall Lahore</t>
  </si>
  <si>
    <t>PO # 125</t>
  </si>
  <si>
    <t>M/S  Waqar Brothers</t>
  </si>
  <si>
    <t>Fire Hose Reel 1" x 30 Mtr. Cabinet Mounted, Swinging Manual with Plastic Nozzle, 
Conforming to BS EN 671-1:2012, CE0086, Kitemark/LPCB Approved, Model: 25 NFH 020M - Naffco
- 1" Lock Shield Valve, LPCB Approved, Model: NLSV-25 - Naffco
- 1" Pressure Reducing Valve, Kitemark approved, Model: SD-91430K - Shield</t>
  </si>
  <si>
    <t>Fire Hose Reel Cabinet with architrave, Recessed Type, Solid Door, Front SS Back
Box Mild Steel, Material Thickness: 1.5mm - Make: Local</t>
  </si>
  <si>
    <t>Att:  Mr. Salman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</si>
</sst>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wrapText="1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1481666</xdr:colOff>
      <xdr:row>0</xdr:row>
      <xdr:rowOff>42333</xdr:rowOff>
    </xdr:from>
    <xdr:to>
      <xdr:col>3</xdr:col>
      <xdr:colOff>485775</xdr:colOff>
      <xdr:row>7</xdr:row>
      <xdr:rowOff>37041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583" y="42333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29</xdr:row>
      <xdr:rowOff>104775</xdr:rowOff>
    </xdr:from>
    <xdr:to>
      <xdr:col>1</xdr:col>
      <xdr:colOff>374837</xdr:colOff>
      <xdr:row>33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335492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9</xdr:col>
      <xdr:colOff>116417</xdr:colOff>
      <xdr:row>5</xdr:row>
      <xdr:rowOff>105834</xdr:rowOff>
    </xdr:from>
    <xdr:to>
      <xdr:col>23</xdr:col>
      <xdr:colOff>610868</xdr:colOff>
      <xdr:row>28</xdr:row>
      <xdr:rowOff>232961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A0F691-3639-B1DF-8051-8B167BF6C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39667" y="899584"/>
          <a:ext cx="9088118" cy="8487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I44"/>
  <sheetViews>
    <sheetView tabSelected="1" zoomScale="90" zoomScaleNormal="90" zoomScaleSheetLayoutView="100" workbookViewId="0">
      <selection activeCell="A16" sqref="A16"/>
    </sheetView>
  </sheetViews>
  <sheetFormatPr defaultColWidth="9.140625" defaultRowHeight="12.75" x14ac:dyDescent="0.2"/>
  <cols>
    <col min="1" max="1" width="6.42578125" style="9" customWidth="1"/>
    <col min="2" max="2" width="45.7109375" style="1" customWidth="1"/>
    <col min="3" max="3" width="6.7109375" style="1" customWidth="1"/>
    <col min="4" max="4" width="8.42578125" style="1" customWidth="1"/>
    <col min="5" max="5" width="13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4" spans="1:6" ht="18.75" x14ac:dyDescent="0.25">
      <c r="A14" s="7" t="s">
        <v>14</v>
      </c>
      <c r="B14" s="2"/>
      <c r="F14" s="4">
        <v>45597</v>
      </c>
    </row>
    <row r="15" spans="1:6" ht="18.75" x14ac:dyDescent="0.25">
      <c r="A15" s="7" t="s">
        <v>17</v>
      </c>
      <c r="B15" s="2"/>
    </row>
    <row r="16" spans="1:6" ht="15.75" x14ac:dyDescent="0.25">
      <c r="A16" s="8"/>
      <c r="B16" s="2"/>
    </row>
    <row r="17" spans="1:9" ht="15.75" x14ac:dyDescent="0.25">
      <c r="A17" s="8" t="s">
        <v>13</v>
      </c>
      <c r="B17" s="2"/>
    </row>
    <row r="18" spans="1:9" ht="18.75" x14ac:dyDescent="0.2">
      <c r="A18" s="7" t="s">
        <v>10</v>
      </c>
    </row>
    <row r="19" spans="1:9" ht="12.75" customHeight="1" x14ac:dyDescent="0.2"/>
    <row r="20" spans="1:9" ht="60.75" customHeight="1" x14ac:dyDescent="0.2">
      <c r="A20" s="22" t="s">
        <v>12</v>
      </c>
      <c r="B20" s="22"/>
      <c r="C20" s="22"/>
      <c r="D20" s="22"/>
      <c r="E20" s="22"/>
      <c r="F20" s="22"/>
    </row>
    <row r="22" spans="1:9" s="3" customFormat="1" ht="39" customHeight="1" x14ac:dyDescent="0.25">
      <c r="A22" s="18" t="s">
        <v>0</v>
      </c>
      <c r="B22" s="19" t="s">
        <v>1</v>
      </c>
      <c r="C22" s="19" t="s">
        <v>2</v>
      </c>
      <c r="D22" s="19" t="s">
        <v>3</v>
      </c>
      <c r="E22" s="19" t="s">
        <v>8</v>
      </c>
      <c r="F22" s="18" t="s">
        <v>9</v>
      </c>
      <c r="H22" s="6"/>
      <c r="I22" s="6"/>
    </row>
    <row r="23" spans="1:9" s="10" customFormat="1" ht="212.25" customHeight="1" x14ac:dyDescent="0.3">
      <c r="A23" s="21">
        <v>1</v>
      </c>
      <c r="B23" s="13" t="s">
        <v>15</v>
      </c>
      <c r="C23" s="14">
        <v>1</v>
      </c>
      <c r="D23" s="15" t="s">
        <v>7</v>
      </c>
      <c r="E23" s="16">
        <v>100000</v>
      </c>
      <c r="F23" s="17">
        <f>E23*C23</f>
        <v>100000</v>
      </c>
      <c r="H23" s="12">
        <v>2577</v>
      </c>
      <c r="I23" s="12">
        <f>H23*1.17</f>
        <v>3015.0899999999997</v>
      </c>
    </row>
    <row r="24" spans="1:9" s="10" customFormat="1" ht="96.75" customHeight="1" x14ac:dyDescent="0.3">
      <c r="A24" s="21">
        <v>2</v>
      </c>
      <c r="B24" s="13" t="s">
        <v>16</v>
      </c>
      <c r="C24" s="14">
        <v>1</v>
      </c>
      <c r="D24" s="15" t="s">
        <v>7</v>
      </c>
      <c r="E24" s="16">
        <v>70000</v>
      </c>
      <c r="F24" s="17">
        <f t="shared" ref="F24" si="0">E24*C24</f>
        <v>70000</v>
      </c>
      <c r="H24" s="12"/>
      <c r="I24" s="12"/>
    </row>
    <row r="25" spans="1:9" s="3" customFormat="1" ht="22.5" customHeight="1" x14ac:dyDescent="0.25">
      <c r="A25" s="23" t="s">
        <v>6</v>
      </c>
      <c r="B25" s="23"/>
      <c r="C25" s="23"/>
      <c r="D25" s="23"/>
      <c r="E25" s="23"/>
      <c r="F25" s="20">
        <f>SUM(F23:F24)</f>
        <v>170000</v>
      </c>
      <c r="H25" s="6"/>
      <c r="I25" s="6">
        <f t="shared" ref="I25" si="1">H25*1.17</f>
        <v>0</v>
      </c>
    </row>
    <row r="26" spans="1:9" s="3" customFormat="1" ht="22.5" hidden="1" customHeight="1" x14ac:dyDescent="0.25">
      <c r="A26" s="24" t="s">
        <v>11</v>
      </c>
      <c r="B26" s="24"/>
      <c r="C26" s="24"/>
      <c r="D26" s="24"/>
      <c r="E26" s="24"/>
      <c r="F26" s="20">
        <v>500000</v>
      </c>
      <c r="H26" s="6"/>
      <c r="I26" s="6">
        <f t="shared" ref="I26:I27" si="2">H26*1.17</f>
        <v>0</v>
      </c>
    </row>
    <row r="27" spans="1:9" s="3" customFormat="1" ht="22.5" hidden="1" customHeight="1" x14ac:dyDescent="0.25">
      <c r="A27" s="23" t="s">
        <v>6</v>
      </c>
      <c r="B27" s="23"/>
      <c r="C27" s="23"/>
      <c r="D27" s="23"/>
      <c r="E27" s="23"/>
      <c r="F27" s="20">
        <f>F25-F26</f>
        <v>-330000</v>
      </c>
      <c r="H27" s="6"/>
      <c r="I27" s="6">
        <f t="shared" si="2"/>
        <v>0</v>
      </c>
    </row>
    <row r="28" spans="1:9" x14ac:dyDescent="0.2">
      <c r="I28" s="6"/>
    </row>
    <row r="29" spans="1:9" ht="18.75" x14ac:dyDescent="0.2">
      <c r="A29" s="7" t="s">
        <v>5</v>
      </c>
      <c r="I29" s="6"/>
    </row>
    <row r="30" spans="1:9" x14ac:dyDescent="0.2">
      <c r="I30" s="6"/>
    </row>
    <row r="31" spans="1:9" x14ac:dyDescent="0.2">
      <c r="I31" s="6">
        <f t="shared" ref="I31:I44" si="3">H31*1.17</f>
        <v>0</v>
      </c>
    </row>
    <row r="32" spans="1:9" x14ac:dyDescent="0.2">
      <c r="I32" s="6">
        <f t="shared" si="3"/>
        <v>0</v>
      </c>
    </row>
    <row r="33" spans="1:9" x14ac:dyDescent="0.2">
      <c r="I33" s="6">
        <f t="shared" si="3"/>
        <v>0</v>
      </c>
    </row>
    <row r="34" spans="1:9" x14ac:dyDescent="0.2">
      <c r="I34" s="6">
        <f t="shared" si="3"/>
        <v>0</v>
      </c>
    </row>
    <row r="35" spans="1:9" ht="15.75" x14ac:dyDescent="0.2">
      <c r="A35" s="11" t="s">
        <v>4</v>
      </c>
      <c r="I35" s="6">
        <f t="shared" si="3"/>
        <v>0</v>
      </c>
    </row>
    <row r="36" spans="1:9" x14ac:dyDescent="0.2">
      <c r="I36" s="6">
        <f t="shared" si="3"/>
        <v>0</v>
      </c>
    </row>
    <row r="37" spans="1:9" x14ac:dyDescent="0.2">
      <c r="I37" s="6">
        <f t="shared" si="3"/>
        <v>0</v>
      </c>
    </row>
    <row r="38" spans="1:9" x14ac:dyDescent="0.2">
      <c r="I38" s="6">
        <f t="shared" si="3"/>
        <v>0</v>
      </c>
    </row>
    <row r="39" spans="1:9" x14ac:dyDescent="0.2">
      <c r="I39" s="6">
        <f t="shared" si="3"/>
        <v>0</v>
      </c>
    </row>
    <row r="40" spans="1:9" x14ac:dyDescent="0.2">
      <c r="I40" s="6">
        <f t="shared" si="3"/>
        <v>0</v>
      </c>
    </row>
    <row r="41" spans="1:9" x14ac:dyDescent="0.2">
      <c r="I41" s="6">
        <f t="shared" si="3"/>
        <v>0</v>
      </c>
    </row>
    <row r="42" spans="1:9" x14ac:dyDescent="0.2">
      <c r="I42" s="6">
        <f t="shared" si="3"/>
        <v>0</v>
      </c>
    </row>
    <row r="43" spans="1:9" x14ac:dyDescent="0.2">
      <c r="I43" s="6">
        <f t="shared" si="3"/>
        <v>0</v>
      </c>
    </row>
    <row r="44" spans="1:9" x14ac:dyDescent="0.2">
      <c r="I44" s="6">
        <f t="shared" si="3"/>
        <v>0</v>
      </c>
    </row>
  </sheetData>
  <mergeCells count="4">
    <mergeCell ref="A20:F20"/>
    <mergeCell ref="A25:E25"/>
    <mergeCell ref="A26:E26"/>
    <mergeCell ref="A27:E27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2024-11-01T11:20:02Z</cp:lastPrinted>
  <dcterms:created xsi:type="dcterms:W3CDTF">2017-12-11T08:54:46Z</dcterms:created>
  <dcterms:modified xsi:type="dcterms:W3CDTF">2024-11-01T11:22:00Z</dcterms:modified>
</cp:coreProperties>
</file>