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10 Pearls - NASTP\"/>
    </mc:Choice>
  </mc:AlternateContent>
  <xr:revisionPtr revIDLastSave="0" documentId="13_ncr:1_{91A4694E-B4BC-4CFF-9232-53A9EEF2CE9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externalReferences>
    <externalReference r:id="rId2"/>
  </externalReferences>
  <definedNames>
    <definedName name="_xlnm.Print_Area" localSheetId="0">Supply!$A$1:$D$31</definedName>
  </definedNames>
  <calcPr calcId="191029" iterate="1"/>
</workbook>
</file>

<file path=xl/calcChain.xml><?xml version="1.0" encoding="utf-8"?>
<calcChain xmlns="http://schemas.openxmlformats.org/spreadsheetml/2006/main">
  <c r="D27" i="1" l="1"/>
  <c r="D25" i="1"/>
  <c r="D23" i="1"/>
  <c r="F25" i="1"/>
  <c r="F27" i="1" s="1"/>
  <c r="F23" i="1"/>
  <c r="D21" i="1" l="1"/>
</calcChain>
</file>

<file path=xl/sharedStrings.xml><?xml version="1.0" encoding="utf-8"?>
<sst xmlns="http://schemas.openxmlformats.org/spreadsheetml/2006/main" count="21" uniqueCount="20">
  <si>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</si>
  <si>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</si>
  <si>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</si>
  <si>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</si>
  <si>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</si>
  <si>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</si>
  <si>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</si>
  <si>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</si>
  <si>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</si>
  <si>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</si>
  <si>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</si>
  <si>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</si>
  <si>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10Pearls</t>
  </si>
  <si>
    <t>25 Mar 2025</t>
  </si>
  <si>
    <t>001</t>
  </si>
  <si>
    <t>Request of Mobilization Advance for HVAC work - 10 Pearl NASTP Shahra e Faisal  Karachi</t>
  </si>
  <si>
    <t>Total Cost of Work</t>
  </si>
  <si>
    <t>30% Mobilization advance</t>
  </si>
  <si>
    <t>TAX 10.5%</t>
  </si>
  <si>
    <t>Cheque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</si>
</sst>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1" fillId="0" borderId="2" xfId="1" quotePrefix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165" fontId="3" fillId="0" borderId="0" xfId="0" applyNumberFormat="1" applyFont="1"/>
    <xf numFmtId="43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1" applyNumberFormat="1" applyFont="1"/>
    <xf numFmtId="0" fontId="4" fillId="0" borderId="0" xfId="0" applyFont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64924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24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97194</xdr:colOff>
      <xdr:row>0</xdr:row>
      <xdr:rowOff>106911</xdr:rowOff>
    </xdr:from>
    <xdr:to>
      <xdr:col>1</xdr:col>
      <xdr:colOff>806709</xdr:colOff>
      <xdr:row>4</xdr:row>
      <xdr:rowOff>145790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194" y="106911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710607</xdr:colOff>
      <xdr:row>1</xdr:row>
      <xdr:rowOff>130174</xdr:rowOff>
    </xdr:from>
    <xdr:to>
      <xdr:col>3</xdr:col>
      <xdr:colOff>933061</xdr:colOff>
      <xdr:row>5</xdr:row>
      <xdr:rowOff>29157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89663" y="334281"/>
          <a:ext cx="4294878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27</xdr:row>
      <xdr:rowOff>84105</xdr:rowOff>
    </xdr:from>
    <xdr:to>
      <xdr:col>1</xdr:col>
      <xdr:colOff>519152</xdr:colOff>
      <xdr:row>30</xdr:row>
      <xdr:rowOff>29158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11057294"/>
          <a:ext cx="723260" cy="557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1">
          <cell r="F51">
            <v>6575125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32"/>
  <sheetViews>
    <sheetView tabSelected="1" topLeftCell="A10" zoomScale="98" zoomScaleNormal="98" workbookViewId="0">
      <selection activeCell="I25" sqref="I25"/>
    </sheetView>
  </sheetViews>
  <sheetFormatPr defaultRowHeight="15.75" x14ac:dyDescent="0.25"/>
  <cols>
    <col min="1" max="1" width="5.7109375" style="1" customWidth="1"/>
    <col min="2" max="2" width="46.5703125" style="1" customWidth="1"/>
    <col min="3" max="3" width="16.8554687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8" width="9.140625" style="1"/>
    <col min="9" max="9" width="15.28515625" style="1" customWidth="1"/>
    <col min="10" max="10" width="9.140625" style="1"/>
    <col min="11" max="11" width="12.7109375" style="1" bestFit="1" customWidth="1"/>
    <col min="12" max="12" width="9.140625" style="1"/>
    <col min="13" max="13" width="14.28515625" style="1" bestFit="1" customWidth="1"/>
    <col min="14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1" t="s">
        <v>13</v>
      </c>
    </row>
    <row r="12" spans="1:4" s="18" customFormat="1" ht="18.75" customHeight="1" x14ac:dyDescent="0.3">
      <c r="A12" s="39"/>
      <c r="B12" s="40"/>
      <c r="C12" s="17" t="s">
        <v>8</v>
      </c>
      <c r="D12" s="19" t="s">
        <v>14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36" t="s">
        <v>0</v>
      </c>
      <c r="B15" s="36"/>
      <c r="C15" s="36"/>
      <c r="D15" s="36"/>
    </row>
    <row r="16" spans="1:4" ht="16.5" customHeight="1" x14ac:dyDescent="0.5">
      <c r="A16" s="6"/>
      <c r="B16" s="6"/>
      <c r="C16" s="6"/>
      <c r="D16" s="6"/>
    </row>
    <row r="17" spans="1:6" s="11" customFormat="1" ht="66.75" customHeight="1" x14ac:dyDescent="0.35">
      <c r="A17" s="37" t="s">
        <v>15</v>
      </c>
      <c r="B17" s="37"/>
      <c r="C17" s="37"/>
      <c r="D17" s="37"/>
    </row>
    <row r="18" spans="1:6" x14ac:dyDescent="0.25">
      <c r="A18" s="7"/>
      <c r="B18" s="7"/>
      <c r="C18" s="7"/>
      <c r="D18" s="7"/>
    </row>
    <row r="19" spans="1:6" ht="25.5" customHeight="1" x14ac:dyDescent="0.25">
      <c r="A19" s="12" t="s">
        <v>1</v>
      </c>
      <c r="B19" s="24" t="s">
        <v>2</v>
      </c>
      <c r="C19" s="38" t="s">
        <v>3</v>
      </c>
      <c r="D19" s="38"/>
    </row>
    <row r="20" spans="1:6" s="18" customFormat="1" ht="30" customHeight="1" x14ac:dyDescent="0.3">
      <c r="A20" s="21"/>
      <c r="B20" s="23"/>
      <c r="C20" s="25"/>
      <c r="D20" s="22"/>
    </row>
    <row r="21" spans="1:6" s="18" customFormat="1" ht="30" customHeight="1" x14ac:dyDescent="0.3">
      <c r="A21" s="21" t="s">
        <v>4</v>
      </c>
      <c r="B21" s="34" t="s">
        <v>16</v>
      </c>
      <c r="C21" s="26" t="s">
        <v>5</v>
      </c>
      <c r="D21" s="22">
        <f>[1]Sheet1!$F$51</f>
        <v>6575125</v>
      </c>
      <c r="F21" s="18">
        <v>5717500</v>
      </c>
    </row>
    <row r="22" spans="1:6" s="18" customFormat="1" ht="17.25" customHeight="1" x14ac:dyDescent="0.3">
      <c r="A22" s="21"/>
      <c r="B22" s="23"/>
      <c r="C22" s="26"/>
      <c r="D22" s="22"/>
    </row>
    <row r="23" spans="1:6" ht="30" customHeight="1" x14ac:dyDescent="0.25">
      <c r="A23" s="27"/>
      <c r="B23" s="33" t="s">
        <v>17</v>
      </c>
      <c r="C23" s="28" t="s">
        <v>5</v>
      </c>
      <c r="D23" s="35">
        <f>D21*30%</f>
        <v>1972537.5</v>
      </c>
      <c r="F23" s="35">
        <f>F21*30%</f>
        <v>1715250</v>
      </c>
    </row>
    <row r="24" spans="1:6" x14ac:dyDescent="0.25">
      <c r="A24" s="8"/>
      <c r="B24" s="9"/>
      <c r="C24" s="5"/>
      <c r="D24" s="32"/>
    </row>
    <row r="25" spans="1:6" x14ac:dyDescent="0.25">
      <c r="A25" s="5" t="s">
        <v>6</v>
      </c>
      <c r="B25" s="5"/>
      <c r="C25" s="43" t="s">
        <v>18</v>
      </c>
      <c r="D25" s="44">
        <f>D23*10.5%</f>
        <v>207116.4375</v>
      </c>
      <c r="F25" s="42">
        <f>F23*7%</f>
        <v>120067.50000000001</v>
      </c>
    </row>
    <row r="26" spans="1:6" x14ac:dyDescent="0.25">
      <c r="A26" s="5"/>
      <c r="B26" s="5"/>
      <c r="C26" s="45"/>
      <c r="D26" s="45"/>
    </row>
    <row r="27" spans="1:6" ht="18.75" x14ac:dyDescent="0.25">
      <c r="A27" s="30" t="s">
        <v>11</v>
      </c>
      <c r="B27" s="10"/>
      <c r="C27" s="8" t="s">
        <v>19</v>
      </c>
      <c r="D27" s="46">
        <f>D23-D25</f>
        <v>1765421.0625</v>
      </c>
      <c r="F27" s="41">
        <f>F23-F25</f>
        <v>1595182.5</v>
      </c>
    </row>
    <row r="28" spans="1:6" x14ac:dyDescent="0.25">
      <c r="A28" s="4"/>
      <c r="B28" s="10"/>
      <c r="C28" s="10"/>
      <c r="D28" s="5"/>
    </row>
    <row r="29" spans="1:6" x14ac:dyDescent="0.25">
      <c r="A29" s="4"/>
      <c r="B29" s="10"/>
      <c r="C29" s="10"/>
      <c r="D29" s="5"/>
    </row>
    <row r="30" spans="1:6" x14ac:dyDescent="0.25">
      <c r="A30" s="4"/>
      <c r="B30" s="10"/>
      <c r="C30" s="10"/>
      <c r="D30" s="5"/>
    </row>
    <row r="31" spans="1:6" x14ac:dyDescent="0.25">
      <c r="A31" s="4"/>
      <c r="B31" s="10"/>
      <c r="C31" s="10"/>
      <c r="D31" s="5"/>
    </row>
    <row r="32" spans="1:6" s="14" customFormat="1" ht="18.75" x14ac:dyDescent="0.3">
      <c r="A32" s="13"/>
      <c r="B32" s="13"/>
      <c r="C32" s="13"/>
      <c r="D32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2025-04-10T08:08:55Z</cp:lastPrinted>
  <dcterms:created xsi:type="dcterms:W3CDTF">2015-09-19T11:17:01Z</dcterms:created>
  <dcterms:modified xsi:type="dcterms:W3CDTF">2025-04-10T08:09:18Z</dcterms:modified>
</cp:coreProperties>
</file>