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filterPrivacy="1" defaultThemeVersion="124226"/>
  <xr:revisionPtr revIDLastSave="0" documentId="13_ncr:1_{66A8E2F8-E90F-4AD5-A298-33FFB48953CF}"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s>
  <externalReferences>
    <externalReference r:id="rId3"/>
  </externalReferences>
  <definedNames>
    <definedName name="_xlnm.Print_Area" localSheetId="0">Sheet1!$A$1:$F$39</definedName>
  </definedNames>
  <calcPr calcId="181029"/>
</workbook>
</file>

<file path=xl/calcChain.xml><?xml version="1.0" encoding="utf-8"?>
<calcChain xmlns="http://schemas.openxmlformats.org/spreadsheetml/2006/main">
  <c r="F27" i="1" l="1"/>
  <c r="F28" i="1"/>
  <c r="F29" i="1" s="1"/>
  <c r="F19" i="1" l="1"/>
  <c r="F20" i="1" s="1"/>
  <c r="F21" i="1" s="1"/>
  <c r="F22" i="1" s="1"/>
  <c r="F24" i="1" l="1"/>
  <c r="F25" i="1" s="1"/>
  <c r="F26" i="1" s="1"/>
</calcChain>
</file>

<file path=xl/sharedStrings.xml><?xml version="1.0" encoding="utf-8"?>
<sst xmlns="http://schemas.openxmlformats.org/spreadsheetml/2006/main" count="49" uniqueCount="46">
  <si>
    <t>Thanking you,</t>
  </si>
  <si>
    <t>Sincerely yours,</t>
  </si>
  <si>
    <t>Chiller</t>
  </si>
  <si>
    <t>Ducts</t>
  </si>
  <si>
    <t>Insulation</t>
  </si>
  <si>
    <t>Jet Diffuser</t>
  </si>
  <si>
    <t>Air Devices</t>
  </si>
  <si>
    <t>Control Wiring</t>
  </si>
  <si>
    <t>M.S Piping</t>
  </si>
  <si>
    <t>List of Manufacturer</t>
  </si>
  <si>
    <t>Brand</t>
  </si>
  <si>
    <t>Pumps</t>
  </si>
  <si>
    <t>York, Carrier, SKM, Petra</t>
  </si>
  <si>
    <t>Air Handling Units</t>
  </si>
  <si>
    <t>K.S.B, Wilo, Lowara</t>
  </si>
  <si>
    <t>Lontrin</t>
  </si>
  <si>
    <t>Gala / Enonosto</t>
  </si>
  <si>
    <t>Afico</t>
  </si>
  <si>
    <t>Inported</t>
  </si>
  <si>
    <t>Local</t>
  </si>
  <si>
    <t>Particular</t>
  </si>
  <si>
    <t>Local Made</t>
  </si>
  <si>
    <t>Valves</t>
  </si>
  <si>
    <t>For PIONEER ENGINEERING SERVICES.</t>
  </si>
  <si>
    <t>If this proposal aligns with your budget and project requirements, we are prepared to proceed with further discussions and arrangements to commence work promptly.</t>
  </si>
  <si>
    <t>We believe that our proposed rate is best market competitive.</t>
  </si>
  <si>
    <t>The supply, installation, and designing of M.S fire fighting pipes and Sprinklers system with related fittings such as elbow, clamp, rods bush etc will be carried out at a rate of Rs 650 per square foot (sft).</t>
  </si>
  <si>
    <t>S. No</t>
  </si>
  <si>
    <t>Description</t>
  </si>
  <si>
    <t>Qty</t>
  </si>
  <si>
    <t>Unit</t>
  </si>
  <si>
    <t>Amount</t>
  </si>
  <si>
    <t>Rate</t>
  </si>
  <si>
    <t>Total Amount Rs</t>
  </si>
  <si>
    <t>Tax 4.5%</t>
  </si>
  <si>
    <t>Grand Total Amount Rs</t>
  </si>
  <si>
    <t>BILL</t>
  </si>
  <si>
    <t>Mr. Taha Ghaznavi</t>
  </si>
  <si>
    <t>HVAC Units installation .</t>
  </si>
  <si>
    <t>TR</t>
  </si>
  <si>
    <t>Unit Installation Work - Riazeda Office (Clifton Karachi)</t>
  </si>
  <si>
    <t>Grand Total After Tax Rs</t>
  </si>
  <si>
    <t>Payable Amount Rs</t>
  </si>
  <si>
    <t>Add Tax 5%</t>
  </si>
  <si>
    <t>HVAC Ducting &amp; Fans &amp; MCC Variation Amount</t>
  </si>
  <si>
    <t>Received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</si>
</sst>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409]d/mmm/yy;@"/>
  </numFmts>
  <fonts count="14" x14ac:knownFonts="1">
    <font>
      <sz val="11"/>
      <color theme="1"/>
      <name val="Calibri"/>
      <family val="2"/>
      <scheme val="minor"/>
    </font>
    <font>
      <sz val="11"/>
      <color theme="1"/>
      <name val="Calibri"/>
      <family val="2"/>
      <scheme val="minor"/>
    </font>
    <font>
      <sz val="12"/>
      <color theme="1"/>
      <name val="Calibri"/>
      <family val="2"/>
      <scheme val="minor"/>
    </font>
    <font>
      <sz val="12"/>
      <name val="Calibri"/>
      <family val="2"/>
      <scheme val="minor"/>
    </font>
    <font>
      <sz val="14"/>
      <color theme="1"/>
      <name val="Calibri"/>
      <family val="2"/>
      <scheme val="minor"/>
    </font>
    <font>
      <b/>
      <sz val="20"/>
      <color theme="1"/>
      <name val="Calibri"/>
      <family val="2"/>
      <scheme val="minor"/>
    </font>
    <font>
      <b/>
      <sz val="24"/>
      <color theme="1"/>
      <name val="Calibri"/>
      <family val="2"/>
      <scheme val="minor"/>
    </font>
    <font>
      <b/>
      <u/>
      <sz val="20"/>
      <color theme="1"/>
      <name val="Calibri"/>
      <family val="2"/>
      <scheme val="minor"/>
    </font>
    <font>
      <sz val="16"/>
      <color theme="1"/>
      <name val="Calibri"/>
      <family val="2"/>
      <scheme val="minor"/>
    </font>
    <font>
      <b/>
      <u/>
      <sz val="16"/>
      <color theme="1"/>
      <name val="Calibri"/>
      <family val="2"/>
      <scheme val="minor"/>
    </font>
    <font>
      <b/>
      <u/>
      <sz val="18"/>
      <color theme="1"/>
      <name val="Calibri"/>
      <family val="2"/>
      <scheme val="minor"/>
    </font>
    <font>
      <sz val="14"/>
      <name val="Calibri"/>
      <family val="2"/>
      <scheme val="minor"/>
    </font>
    <font>
      <b/>
      <sz val="16"/>
      <color theme="1"/>
      <name val="Calibri"/>
      <family val="2"/>
      <scheme val="minor"/>
    </font>
    <font>
      <b/>
      <sz val="14"/>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7">
    <xf numFmtId="0" fontId="0" fillId="0" borderId="0" xfId="0"/>
    <xf numFmtId="165" fontId="0" fillId="0" borderId="0" xfId="1" applyNumberFormat="1" applyFont="1"/>
    <xf numFmtId="0" fontId="0" fillId="0" borderId="0" xfId="0" applyAlignment="1">
      <alignment horizont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xf>
    <xf numFmtId="0" fontId="3" fillId="0" borderId="0" xfId="0" applyFont="1"/>
    <xf numFmtId="0" fontId="7" fillId="0" borderId="0" xfId="0" applyFont="1" applyAlignment="1">
      <alignment horizontal="center" vertical="center" wrapText="1"/>
    </xf>
    <xf numFmtId="0" fontId="2" fillId="0" borderId="0" xfId="0" applyFont="1" applyAlignment="1">
      <alignment horizontal="center" vertical="center"/>
    </xf>
    <xf numFmtId="0" fontId="4" fillId="0" borderId="0" xfId="0" applyFont="1" applyAlignment="1">
      <alignment vertical="center" wrapText="1"/>
    </xf>
    <xf numFmtId="165" fontId="2" fillId="0" borderId="0" xfId="1" applyNumberFormat="1" applyFont="1" applyBorder="1" applyAlignment="1">
      <alignment horizontal="center" vertical="center"/>
    </xf>
    <xf numFmtId="165" fontId="7" fillId="0" borderId="0" xfId="1" applyNumberFormat="1" applyFont="1" applyAlignment="1">
      <alignment horizontal="center" vertical="center" wrapText="1"/>
    </xf>
    <xf numFmtId="0" fontId="2" fillId="0" borderId="0" xfId="0" applyFont="1" applyAlignment="1">
      <alignment horizontal="left" vertical="center"/>
    </xf>
    <xf numFmtId="166" fontId="0" fillId="0" borderId="0" xfId="1" applyNumberFormat="1" applyFont="1" applyAlignment="1">
      <alignment horizontal="right"/>
    </xf>
    <xf numFmtId="0" fontId="2" fillId="0" borderId="0" xfId="0" applyFont="1" applyAlignment="1">
      <alignment horizontal="left" wrapText="1"/>
    </xf>
    <xf numFmtId="0" fontId="10" fillId="0" borderId="0" xfId="0" applyFont="1" applyAlignment="1">
      <alignment horizontal="center" vertical="center" wrapText="1"/>
    </xf>
    <xf numFmtId="0" fontId="11" fillId="0" borderId="0" xfId="0" applyFont="1" applyAlignment="1">
      <alignment horizontal="left" vertical="center"/>
    </xf>
    <xf numFmtId="0" fontId="1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165" fontId="12" fillId="0" borderId="1" xfId="0" applyNumberFormat="1" applyFont="1" applyBorder="1" applyAlignment="1">
      <alignment horizontal="right" vertical="center" wrapText="1"/>
    </xf>
    <xf numFmtId="165" fontId="4" fillId="0" borderId="1" xfId="1" applyNumberFormat="1" applyFont="1" applyBorder="1" applyAlignment="1">
      <alignment horizontal="center" vertical="center" wrapText="1"/>
    </xf>
    <xf numFmtId="0" fontId="12" fillId="0" borderId="1" xfId="0" applyFont="1" applyBorder="1" applyAlignment="1">
      <alignment horizontal="right" vertical="center" wrapText="1"/>
    </xf>
    <xf numFmtId="9" fontId="8" fillId="0" borderId="0" xfId="0" applyNumberFormat="1"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left" vertical="center" wrapText="1"/>
    </xf>
    <xf numFmtId="0" fontId="12" fillId="0" borderId="1" xfId="0" applyFont="1" applyBorder="1" applyAlignment="1">
      <alignment horizontal="right" vertical="center" wrapText="1"/>
    </xf>
    <xf numFmtId="0" fontId="8" fillId="0" borderId="1" xfId="0" applyFont="1" applyBorder="1" applyAlignment="1">
      <alignment horizontal="right" vertical="center" wrapText="1"/>
    </xf>
    <xf numFmtId="9" fontId="12" fillId="0" borderId="1" xfId="0" applyNumberFormat="1" applyFont="1" applyBorder="1" applyAlignment="1">
      <alignment horizontal="right" vertical="center" wrapText="1"/>
    </xf>
    <xf numFmtId="0" fontId="4" fillId="0" borderId="1" xfId="0" applyFont="1" applyBorder="1" applyAlignment="1">
      <alignment horizontal="center" vertical="center"/>
    </xf>
    <xf numFmtId="0" fontId="6" fillId="0" borderId="0" xfId="0" applyFont="1" applyAlignment="1">
      <alignment horizontal="center"/>
    </xf>
    <xf numFmtId="0" fontId="5" fillId="0" borderId="1"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1590675</xdr:colOff>
      <xdr:row>0</xdr:row>
      <xdr:rowOff>47625</xdr:rowOff>
    </xdr:from>
    <xdr:to>
      <xdr:col>4</xdr:col>
      <xdr:colOff>106680</xdr:colOff>
      <xdr:row>5</xdr:row>
      <xdr:rowOff>161925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4050" y="47625"/>
          <a:ext cx="246888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70485</xdr:colOff>
      <xdr:row>34</xdr:row>
      <xdr:rowOff>161925</xdr:rowOff>
    </xdr:from>
    <xdr:to>
      <xdr:col>1</xdr:col>
      <xdr:colOff>441471</xdr:colOff>
      <xdr:row>37</xdr:row>
      <xdr:rowOff>7619</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 y="6238875"/>
          <a:ext cx="704361" cy="579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114300</xdr:colOff>
      <xdr:row>12</xdr:row>
      <xdr:rowOff>20930</xdr:rowOff>
    </xdr:from>
    <xdr:to>
      <xdr:col>14</xdr:col>
      <xdr:colOff>227960</xdr:colOff>
      <xdr:row>13</xdr:row>
      <xdr:rowOff>187780</xdr:rowOff>
    </xdr:to>
    <xdr:pic>
      <xdr:nvPicPr>
        <xdr:cNvPr id="6" name="Picture 5">
          <a:extLst>
            <a:ext uri="{FF2B5EF4-FFF2-40B4-BE49-F238E27FC236}">
              <a16:creationId xmlns:a16="http://schemas.microsoft.com/office/drawing/2014/main" id="{87ED9270-26E9-4033-994A-1E2D46F770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01325" y="2687930"/>
          <a:ext cx="723260" cy="557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C18085" t="str">
            <v>mungo</v>
          </cell>
          <cell r="D18085" t="str">
            <v>purcahsed channel 41 x 41 4 pices</v>
          </cell>
          <cell r="E18085">
            <v>16000</v>
          </cell>
        </row>
        <row r="18086">
          <cell r="B18086" t="str">
            <v>amreli steel</v>
          </cell>
          <cell r="C18086" t="str">
            <v>bharmal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Variation Work</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Variation Work</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Variation Work</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Katyes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Katyes</v>
          </cell>
          <cell r="D18414" t="str">
            <v>Online by Al madina steel = Total amt = 300,000</v>
          </cell>
          <cell r="E18414">
            <v>100000</v>
          </cell>
        </row>
        <row r="18415">
          <cell r="B18415" t="str">
            <v>ueP 17th Floor</v>
          </cell>
          <cell r="C18415" t="str">
            <v>Katyes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Variation Work</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material</v>
          </cell>
          <cell r="D18963" t="str">
            <v>Online to Air Guide (by adeel) = 368853</v>
          </cell>
          <cell r="E18963">
            <v>38087</v>
          </cell>
        </row>
        <row r="18964">
          <cell r="B18964" t="str">
            <v>Ernst &amp; Young</v>
          </cell>
          <cell r="C18964" t="str">
            <v>material</v>
          </cell>
          <cell r="D18964" t="str">
            <v>Online to Air Guide (by adeel) = 368853</v>
          </cell>
          <cell r="E18964">
            <v>267086</v>
          </cell>
        </row>
        <row r="18965">
          <cell r="B18965" t="str">
            <v>amreli steel</v>
          </cell>
          <cell r="C18965" t="str">
            <v>material</v>
          </cell>
          <cell r="D18965" t="str">
            <v>Online to Air Guide (by adeel) = 368853</v>
          </cell>
          <cell r="E18965">
            <v>19680</v>
          </cell>
        </row>
        <row r="18966">
          <cell r="B18966" t="str">
            <v>Meezan bank Head office</v>
          </cell>
          <cell r="C18966" t="str">
            <v>material</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insulation</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o/m NASTP</v>
          </cell>
          <cell r="C19134" t="str">
            <v>bharmaal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EY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JPMC psychiatry (in mohsin traders)</v>
          </cell>
          <cell r="F19267">
            <v>250000</v>
          </cell>
        </row>
        <row r="19268">
          <cell r="B19268" t="str">
            <v>Meezan bank Head office</v>
          </cell>
          <cell r="C19268" t="str">
            <v>Received</v>
          </cell>
          <cell r="D19268" t="str">
            <v>Received from Total in acc of JPMC psychiatry (in mohsin traders)</v>
          </cell>
          <cell r="F19268">
            <v>355000</v>
          </cell>
        </row>
        <row r="19269">
          <cell r="B19269" t="str">
            <v>Meezan bank Head office</v>
          </cell>
          <cell r="C19269" t="str">
            <v>Received</v>
          </cell>
          <cell r="D19269" t="str">
            <v>Received from Total in acc of JPMC psychiatry (in mohsin traders)</v>
          </cell>
          <cell r="F19269">
            <v>100000</v>
          </cell>
        </row>
        <row r="19270">
          <cell r="B19270" t="str">
            <v>Meezan bank Head office</v>
          </cell>
          <cell r="C19270" t="str">
            <v>Received</v>
          </cell>
          <cell r="D19270" t="str">
            <v>Received from Total in acc of JPMC psychiatry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v>
          </cell>
          <cell r="F19272">
            <v>1000000</v>
          </cell>
        </row>
        <row r="19273">
          <cell r="B19273" t="str">
            <v>Meezan bank Head office</v>
          </cell>
          <cell r="C19273" t="str">
            <v>Received</v>
          </cell>
          <cell r="D19273" t="str">
            <v>Received from Total in acc of Meezan bank in Mohsin traders acc</v>
          </cell>
          <cell r="F19273">
            <v>215000</v>
          </cell>
        </row>
        <row r="19274">
          <cell r="B19274" t="str">
            <v>Meezan bank Head office</v>
          </cell>
          <cell r="C19274" t="str">
            <v>Received</v>
          </cell>
          <cell r="D19274" t="str">
            <v>Received from Total in acc of Meezan bank in Mohsin traders acc</v>
          </cell>
          <cell r="F19274">
            <v>150000</v>
          </cell>
        </row>
        <row r="19275">
          <cell r="B19275" t="str">
            <v>Meezan bank Head office</v>
          </cell>
          <cell r="C19275" t="str">
            <v>Received</v>
          </cell>
          <cell r="D19275" t="str">
            <v>Received from Total in acc of Meezan bank in Mohsin traders acc</v>
          </cell>
          <cell r="F19275">
            <v>150000</v>
          </cell>
        </row>
        <row r="19276">
          <cell r="B19276" t="str">
            <v>Tri fit Gym</v>
          </cell>
          <cell r="C19276" t="str">
            <v>Received</v>
          </cell>
          <cell r="D19276" t="str">
            <v>Received from NEC (given to Dominar engr in BAF project)</v>
          </cell>
          <cell r="F19276">
            <v>179360</v>
          </cell>
        </row>
        <row r="19277">
          <cell r="B19277" t="str">
            <v>Tri fit Gym</v>
          </cell>
          <cell r="C19277" t="str">
            <v>Received</v>
          </cell>
          <cell r="D19277" t="str">
            <v>Received from NEC (given to Khan brotherin Duectchae bank)</v>
          </cell>
          <cell r="F19277">
            <v>215940</v>
          </cell>
        </row>
        <row r="19278">
          <cell r="B19278" t="str">
            <v>Daraz Office</v>
          </cell>
          <cell r="C19278" t="str">
            <v>Received</v>
          </cell>
          <cell r="D19278" t="str">
            <v>Received from Ik (Given to al madina steel)</v>
          </cell>
          <cell r="F19278">
            <v>8254400</v>
          </cell>
        </row>
        <row r="19279">
          <cell r="B19279" t="str">
            <v>Daraz Office</v>
          </cell>
          <cell r="C19279" t="str">
            <v>Received</v>
          </cell>
          <cell r="D19279" t="str">
            <v xml:space="preserve">1% invoice charges </v>
          </cell>
          <cell r="E19279">
            <v>82544</v>
          </cell>
        </row>
        <row r="19280">
          <cell r="B19280" t="str">
            <v>Rehmat shipping</v>
          </cell>
          <cell r="C19280" t="str">
            <v>Rafay</v>
          </cell>
          <cell r="D19280" t="str">
            <v>Online by BH</v>
          </cell>
          <cell r="E19280">
            <v>70000</v>
          </cell>
        </row>
        <row r="19281">
          <cell r="B19281" t="str">
            <v>o/m NASTP</v>
          </cell>
          <cell r="C19281" t="str">
            <v>material</v>
          </cell>
          <cell r="D19281" t="str">
            <v>misc by mukhtiar</v>
          </cell>
          <cell r="E19281">
            <v>2520</v>
          </cell>
        </row>
        <row r="19282">
          <cell r="B19282" t="str">
            <v>office</v>
          </cell>
          <cell r="C19282" t="str">
            <v>office</v>
          </cell>
          <cell r="D19282" t="str">
            <v>office lunch for farrukh zara</v>
          </cell>
          <cell r="E19282">
            <v>1300</v>
          </cell>
        </row>
        <row r="19283">
          <cell r="B19283" t="str">
            <v>ueP 17th Floor</v>
          </cell>
          <cell r="C19283" t="str">
            <v>fare</v>
          </cell>
          <cell r="D19283" t="str">
            <v>fare</v>
          </cell>
          <cell r="E19283">
            <v>400</v>
          </cell>
        </row>
        <row r="19284">
          <cell r="B19284" t="str">
            <v>office</v>
          </cell>
          <cell r="C19284" t="str">
            <v>office</v>
          </cell>
          <cell r="D19284" t="str">
            <v>ashraf bhai printer repaired and refill</v>
          </cell>
          <cell r="E19284">
            <v>1500</v>
          </cell>
        </row>
        <row r="19285">
          <cell r="B19285" t="str">
            <v>Ernst &amp; Young</v>
          </cell>
          <cell r="C19285" t="str">
            <v>fare</v>
          </cell>
          <cell r="D19285" t="str">
            <v>paid for greeting, floor drain material</v>
          </cell>
          <cell r="E19285">
            <v>4000</v>
          </cell>
        </row>
        <row r="19286">
          <cell r="B19286" t="str">
            <v>Ernst &amp; Young</v>
          </cell>
          <cell r="C19286" t="str">
            <v>Zara Engineer</v>
          </cell>
          <cell r="D19286" t="str">
            <v>Online to Zara engineer</v>
          </cell>
          <cell r="E19286">
            <v>250000</v>
          </cell>
        </row>
        <row r="19287">
          <cell r="B19287" t="str">
            <v>Ernst &amp; Young</v>
          </cell>
          <cell r="C19287" t="str">
            <v>Moghal Brother</v>
          </cell>
          <cell r="D19287" t="str">
            <v>Online for Cooling tower fins for BAF (online by Adeel)</v>
          </cell>
          <cell r="E19287">
            <v>500000</v>
          </cell>
        </row>
        <row r="19288">
          <cell r="B19288" t="str">
            <v>Meezan bank Head office</v>
          </cell>
          <cell r="C19288" t="str">
            <v>material</v>
          </cell>
          <cell r="D19288" t="str">
            <v>Online to Waqar for channel (online by adeel)</v>
          </cell>
          <cell r="E19288">
            <v>76000</v>
          </cell>
        </row>
        <row r="19289">
          <cell r="B19289" t="str">
            <v>Daraz Office</v>
          </cell>
          <cell r="C19289" t="str">
            <v>IMS Engineering</v>
          </cell>
          <cell r="D19289" t="str">
            <v>Paid to IMS engineer for thermostat job in Daraz office NASTP (paid by BH)</v>
          </cell>
          <cell r="E19289">
            <v>250000</v>
          </cell>
        </row>
        <row r="19290">
          <cell r="B19290" t="str">
            <v>office</v>
          </cell>
          <cell r="C19290" t="str">
            <v>office</v>
          </cell>
          <cell r="D19290" t="str">
            <v>mineral waters</v>
          </cell>
          <cell r="E19290">
            <v>800</v>
          </cell>
        </row>
        <row r="19291">
          <cell r="B19291" t="str">
            <v>o/m NASTP</v>
          </cell>
          <cell r="C19291" t="str">
            <v>material</v>
          </cell>
          <cell r="D19291" t="str">
            <v>puchased 02 nos zahabiya water shield</v>
          </cell>
          <cell r="E19291">
            <v>31000</v>
          </cell>
        </row>
        <row r="19292">
          <cell r="B19292" t="str">
            <v>o/m NASTP</v>
          </cell>
          <cell r="C19292" t="str">
            <v>material</v>
          </cell>
          <cell r="D19292" t="str">
            <v>purchaed angle iron 1--1/2 x 2 soot 150 rft</v>
          </cell>
          <cell r="E19292">
            <v>35300</v>
          </cell>
        </row>
        <row r="19293">
          <cell r="B19293" t="str">
            <v>office</v>
          </cell>
          <cell r="C19293" t="str">
            <v>office</v>
          </cell>
          <cell r="D19293" t="str">
            <v>umer for office use</v>
          </cell>
          <cell r="E19293">
            <v>3000</v>
          </cell>
        </row>
        <row r="19294">
          <cell r="B19294" t="str">
            <v>Engro 3rd &amp; 8th Floor</v>
          </cell>
          <cell r="C19294" t="str">
            <v>drawings</v>
          </cell>
          <cell r="D19294" t="str">
            <v>paid  tot = 11000</v>
          </cell>
          <cell r="E19294">
            <v>3500</v>
          </cell>
        </row>
        <row r="19295">
          <cell r="B19295" t="str">
            <v>ueP 17th Floor</v>
          </cell>
          <cell r="C19295" t="str">
            <v>drawings</v>
          </cell>
          <cell r="D19295" t="str">
            <v>paid  tot = 11000</v>
          </cell>
          <cell r="E19295">
            <v>3500</v>
          </cell>
        </row>
        <row r="19296">
          <cell r="B19296" t="str">
            <v>BAH 22 &amp; 23rd Floor</v>
          </cell>
          <cell r="C19296" t="str">
            <v>drawings</v>
          </cell>
          <cell r="D19296" t="str">
            <v>paid  tot = 11000</v>
          </cell>
          <cell r="E19296">
            <v>4000</v>
          </cell>
        </row>
        <row r="19297">
          <cell r="B19297" t="str">
            <v>o/m NASTP</v>
          </cell>
          <cell r="C19297" t="str">
            <v>fare</v>
          </cell>
          <cell r="D19297" t="str">
            <v>paid</v>
          </cell>
          <cell r="E19297">
            <v>1800</v>
          </cell>
        </row>
        <row r="19298">
          <cell r="B19298" t="str">
            <v>Ernst &amp; Young</v>
          </cell>
          <cell r="C19298" t="str">
            <v>misc</v>
          </cell>
          <cell r="D19298" t="str">
            <v>BH car work BH 8852</v>
          </cell>
          <cell r="E19298">
            <v>10120</v>
          </cell>
        </row>
        <row r="19299">
          <cell r="B19299" t="str">
            <v>Rehmat shipping</v>
          </cell>
          <cell r="C19299" t="str">
            <v>material</v>
          </cell>
          <cell r="D19299" t="str">
            <v>Online for Wire Coil for rehmat shipping (online by Adeel)</v>
          </cell>
          <cell r="E19299">
            <v>20400</v>
          </cell>
        </row>
        <row r="19300">
          <cell r="B19300" t="str">
            <v>BAF Maintenance</v>
          </cell>
          <cell r="C19300" t="str">
            <v>Cooling Tower structure</v>
          </cell>
          <cell r="D19300" t="str">
            <v>Online to Asif ali shah for BAF cooling tower (online by Adeel)</v>
          </cell>
          <cell r="E19300">
            <v>200000</v>
          </cell>
        </row>
        <row r="19301">
          <cell r="B19301" t="str">
            <v>Food Court JPMC</v>
          </cell>
          <cell r="C19301" t="str">
            <v>Noman Engineering</v>
          </cell>
          <cell r="D19301" t="str">
            <v>Sheet hawala from al madina steel = 500,000</v>
          </cell>
          <cell r="E19301">
            <v>162620</v>
          </cell>
        </row>
        <row r="19302">
          <cell r="B19302" t="str">
            <v>Food Court (Hydery)</v>
          </cell>
          <cell r="C19302" t="str">
            <v>Noman Engineering</v>
          </cell>
          <cell r="D19302" t="str">
            <v>Sheet hawala from al madina steel = 500,000</v>
          </cell>
          <cell r="E19302">
            <v>74242</v>
          </cell>
        </row>
        <row r="19303">
          <cell r="B19303" t="str">
            <v>Engro office</v>
          </cell>
          <cell r="C19303" t="str">
            <v>Noman Engineering</v>
          </cell>
          <cell r="D19303" t="str">
            <v>Sheet hawala from al madina steel = 500,000</v>
          </cell>
          <cell r="E19303">
            <v>20637</v>
          </cell>
        </row>
        <row r="19304">
          <cell r="B19304" t="str">
            <v>Grove Residency</v>
          </cell>
          <cell r="C19304" t="str">
            <v>Noman Engineering</v>
          </cell>
          <cell r="D19304" t="str">
            <v>Sheet hawala from al madina steel = 500,000</v>
          </cell>
          <cell r="E19304">
            <v>6768</v>
          </cell>
        </row>
        <row r="19305">
          <cell r="B19305" t="str">
            <v>Daraz Office</v>
          </cell>
          <cell r="C19305" t="str">
            <v>Noman Engineering</v>
          </cell>
          <cell r="D19305" t="str">
            <v>Sheet hawala from al madina steel = 500,000</v>
          </cell>
          <cell r="E19305">
            <v>25632</v>
          </cell>
        </row>
        <row r="19306">
          <cell r="B19306" t="str">
            <v>Marriot Hotel</v>
          </cell>
          <cell r="C19306" t="str">
            <v>Noman Engineering</v>
          </cell>
          <cell r="D19306" t="str">
            <v>Sheet hawala from al madina steel = 500,000</v>
          </cell>
          <cell r="E19306">
            <v>153139</v>
          </cell>
        </row>
        <row r="19307">
          <cell r="B19307" t="str">
            <v>o/m NASTP</v>
          </cell>
          <cell r="C19307" t="str">
            <v>Noman Engineering</v>
          </cell>
          <cell r="D19307" t="str">
            <v>Sheet hawala from al madina steel = 500,000</v>
          </cell>
          <cell r="E19307">
            <v>56962</v>
          </cell>
        </row>
        <row r="19308">
          <cell r="B19308" t="str">
            <v>Meezan bank Head office</v>
          </cell>
          <cell r="C19308" t="str">
            <v>salary</v>
          </cell>
          <cell r="D19308" t="str">
            <v>Nadeem bha salary</v>
          </cell>
          <cell r="E19308">
            <v>50000</v>
          </cell>
        </row>
        <row r="19309">
          <cell r="B19309" t="str">
            <v>kumail bhai</v>
          </cell>
          <cell r="C19309" t="str">
            <v>salary</v>
          </cell>
          <cell r="D19309" t="str">
            <v>Waris salary</v>
          </cell>
          <cell r="E19309">
            <v>5000</v>
          </cell>
        </row>
        <row r="19310">
          <cell r="B19310" t="str">
            <v>BAH 22 &amp; 23rd Floor</v>
          </cell>
          <cell r="C19310" t="str">
            <v>salary</v>
          </cell>
          <cell r="D19310" t="str">
            <v xml:space="preserve">bilal bhai </v>
          </cell>
          <cell r="E19310">
            <v>50000</v>
          </cell>
        </row>
        <row r="19311">
          <cell r="B19311" t="str">
            <v>office</v>
          </cell>
          <cell r="C19311" t="str">
            <v>salary</v>
          </cell>
          <cell r="D19311" t="str">
            <v>Mhr home mossi salaries</v>
          </cell>
          <cell r="E19311">
            <v>105000</v>
          </cell>
        </row>
        <row r="19312">
          <cell r="B19312" t="str">
            <v>office</v>
          </cell>
          <cell r="C19312" t="str">
            <v>salary</v>
          </cell>
          <cell r="D19312" t="str">
            <v>mossi salary</v>
          </cell>
          <cell r="E19312">
            <v>6000</v>
          </cell>
        </row>
        <row r="19313">
          <cell r="B19313" t="str">
            <v>office</v>
          </cell>
          <cell r="C19313" t="str">
            <v>salary</v>
          </cell>
          <cell r="D19313" t="str">
            <v xml:space="preserve">office staff salaries </v>
          </cell>
          <cell r="E19313">
            <v>264700</v>
          </cell>
        </row>
        <row r="19314">
          <cell r="B19314" t="str">
            <v>Ernst &amp; Young</v>
          </cell>
          <cell r="C19314" t="str">
            <v>salary</v>
          </cell>
          <cell r="D19314" t="str">
            <v>Jahangeer, Engr Ahsan, Usman, Lateef &amp; chacha</v>
          </cell>
          <cell r="E19314">
            <v>249550</v>
          </cell>
        </row>
        <row r="19315">
          <cell r="B19315" t="str">
            <v>Meezan bank Head office</v>
          </cell>
          <cell r="C19315" t="str">
            <v>salary</v>
          </cell>
          <cell r="D19315" t="str">
            <v>Amir engr + Gul</v>
          </cell>
          <cell r="E19315">
            <v>65210</v>
          </cell>
        </row>
        <row r="19316">
          <cell r="B19316" t="str">
            <v>Saifee hospital</v>
          </cell>
          <cell r="C19316" t="str">
            <v>salary</v>
          </cell>
          <cell r="D19316" t="str">
            <v>Irfan  bhai salary</v>
          </cell>
          <cell r="E19316">
            <v>42250</v>
          </cell>
        </row>
        <row r="19317">
          <cell r="B19317" t="str">
            <v>BAH 22 &amp; 23rd Floor</v>
          </cell>
          <cell r="C19317" t="str">
            <v>salary</v>
          </cell>
          <cell r="D19317" t="str">
            <v>Noman ali salary after advance deduct</v>
          </cell>
          <cell r="E19317">
            <v>65000</v>
          </cell>
        </row>
        <row r="19318">
          <cell r="B19318" t="str">
            <v>FTC Floors</v>
          </cell>
          <cell r="C19318" t="str">
            <v>salary</v>
          </cell>
          <cell r="D19318" t="str">
            <v>ftc staff salaries</v>
          </cell>
          <cell r="E19318">
            <v>194300</v>
          </cell>
        </row>
        <row r="19319">
          <cell r="B19319" t="str">
            <v>o/m NASTP</v>
          </cell>
          <cell r="C19319" t="str">
            <v>salary</v>
          </cell>
          <cell r="D19319" t="str">
            <v>NASTP staff salary</v>
          </cell>
          <cell r="E19319">
            <v>490650</v>
          </cell>
        </row>
        <row r="19320">
          <cell r="B19320" t="str">
            <v>Saifee hospital</v>
          </cell>
          <cell r="C19320" t="str">
            <v>salary</v>
          </cell>
          <cell r="D19320" t="str">
            <v>Amjad ustad salary</v>
          </cell>
          <cell r="E19320">
            <v>51670</v>
          </cell>
        </row>
        <row r="19321">
          <cell r="B19321" t="str">
            <v>Engro 3rd &amp; 8th Floor</v>
          </cell>
          <cell r="C19321" t="str">
            <v>salary</v>
          </cell>
          <cell r="D19321" t="str">
            <v>Engr Raza Salary</v>
          </cell>
          <cell r="E19321">
            <v>56000</v>
          </cell>
        </row>
        <row r="19322">
          <cell r="B19322" t="str">
            <v>Engro 3rd &amp; 8th Floor</v>
          </cell>
          <cell r="C19322" t="str">
            <v>salary</v>
          </cell>
          <cell r="D19322" t="str">
            <v>Shahzaib salary</v>
          </cell>
          <cell r="E19322">
            <v>43500</v>
          </cell>
        </row>
        <row r="19323">
          <cell r="B19323" t="str">
            <v>BAF maintenance</v>
          </cell>
          <cell r="C19323" t="str">
            <v>salary</v>
          </cell>
          <cell r="D19323" t="str">
            <v>Khushnood, nadeem, fahad, shahid &amp; imran</v>
          </cell>
          <cell r="E19323">
            <v>215020</v>
          </cell>
        </row>
        <row r="19324">
          <cell r="B19324" t="str">
            <v>Tri fit Gym</v>
          </cell>
          <cell r="C19324" t="str">
            <v>salary</v>
          </cell>
          <cell r="D19324" t="str">
            <v>Abbas + Abid salary</v>
          </cell>
          <cell r="E19324">
            <v>68190</v>
          </cell>
        </row>
        <row r="19325">
          <cell r="B19325" t="str">
            <v>o/m NASTP</v>
          </cell>
          <cell r="C19325" t="str">
            <v>salary</v>
          </cell>
          <cell r="D19325" t="str">
            <v>Mukhtar + Imran</v>
          </cell>
          <cell r="E19325">
            <v>125300</v>
          </cell>
        </row>
        <row r="19326">
          <cell r="B19326" t="str">
            <v>O/M The Place</v>
          </cell>
          <cell r="C19326" t="str">
            <v>salary</v>
          </cell>
          <cell r="D19326" t="str">
            <v>The place staff salaries</v>
          </cell>
          <cell r="E19326">
            <v>148780</v>
          </cell>
        </row>
        <row r="19327">
          <cell r="B19327" t="str">
            <v xml:space="preserve">O/M Nue Multiplex </v>
          </cell>
          <cell r="C19327" t="str">
            <v>salary</v>
          </cell>
          <cell r="D19327" t="str">
            <v>RMR staff salaries</v>
          </cell>
          <cell r="E19327">
            <v>154872.91666666669</v>
          </cell>
        </row>
        <row r="19328">
          <cell r="B19328" t="str">
            <v>O/M The Place</v>
          </cell>
          <cell r="C19328" t="str">
            <v>salary</v>
          </cell>
          <cell r="D19328" t="str">
            <v>Mumtaz bhai 1 day leave release</v>
          </cell>
          <cell r="E19328">
            <v>1250</v>
          </cell>
        </row>
        <row r="19329">
          <cell r="B19329" t="str">
            <v>o/m NASTP</v>
          </cell>
          <cell r="C19329" t="str">
            <v>salary</v>
          </cell>
          <cell r="D19329" t="str">
            <v>Israr bhai salary (online by Al madina)</v>
          </cell>
          <cell r="E19329">
            <v>170000</v>
          </cell>
        </row>
        <row r="19330">
          <cell r="B19330" t="str">
            <v>O/M The Place</v>
          </cell>
          <cell r="C19330" t="str">
            <v>salary</v>
          </cell>
          <cell r="D19330" t="str">
            <v>zeehan salary</v>
          </cell>
          <cell r="E19330">
            <v>28000</v>
          </cell>
        </row>
        <row r="19331">
          <cell r="B19331" t="str">
            <v>Engro 3rd &amp; 8th Floor</v>
          </cell>
          <cell r="C19331" t="str">
            <v>material</v>
          </cell>
          <cell r="D19331" t="str">
            <v>UPVC Pipe and fittings purchased by Majid</v>
          </cell>
          <cell r="E19331">
            <v>19500</v>
          </cell>
        </row>
        <row r="19332">
          <cell r="B19332" t="str">
            <v>o/m NASTP</v>
          </cell>
          <cell r="C19332" t="str">
            <v>material</v>
          </cell>
          <cell r="D19332" t="str">
            <v>purchased colour material</v>
          </cell>
          <cell r="E19332">
            <v>23020</v>
          </cell>
        </row>
        <row r="19333">
          <cell r="B19333" t="str">
            <v>o/m NASTP</v>
          </cell>
          <cell r="C19333" t="str">
            <v>material</v>
          </cell>
          <cell r="D19333" t="str">
            <v>purchased fittings from abbas brothers</v>
          </cell>
          <cell r="E19333">
            <v>28695</v>
          </cell>
        </row>
        <row r="19334">
          <cell r="B19334" t="str">
            <v>Engro 3rd &amp; 8th Floor</v>
          </cell>
          <cell r="C19334" t="str">
            <v>material</v>
          </cell>
          <cell r="D19334" t="str">
            <v>purchased 1kg glue</v>
          </cell>
          <cell r="E19334">
            <v>660</v>
          </cell>
        </row>
        <row r="19335">
          <cell r="B19335" t="str">
            <v>Jameel baig Building</v>
          </cell>
          <cell r="C19335" t="str">
            <v>material</v>
          </cell>
          <cell r="D19335" t="str">
            <v>purchased colour material</v>
          </cell>
          <cell r="E19335">
            <v>1200</v>
          </cell>
        </row>
        <row r="19336">
          <cell r="B19336" t="str">
            <v>o/m NASTP</v>
          </cell>
          <cell r="C19336" t="str">
            <v>material</v>
          </cell>
          <cell r="D19336" t="str">
            <v>purchased dammer tapes</v>
          </cell>
          <cell r="E19336">
            <v>4500</v>
          </cell>
        </row>
        <row r="19337">
          <cell r="B19337" t="str">
            <v>o/m NASTP</v>
          </cell>
          <cell r="C19337" t="str">
            <v>material</v>
          </cell>
          <cell r="D19337" t="str">
            <v>purchased 05 burni glue</v>
          </cell>
          <cell r="E19337">
            <v>8500</v>
          </cell>
        </row>
        <row r="19338">
          <cell r="B19338" t="str">
            <v>Marriot Hotel</v>
          </cell>
          <cell r="C19338" t="str">
            <v>material</v>
          </cell>
          <cell r="D19338" t="str">
            <v>misc purchases</v>
          </cell>
          <cell r="E19338">
            <v>780</v>
          </cell>
        </row>
        <row r="19339">
          <cell r="B19339" t="str">
            <v>Engro 3rd &amp; 8th Floor</v>
          </cell>
          <cell r="C19339" t="str">
            <v>material</v>
          </cell>
          <cell r="D19339" t="str">
            <v>purchase cable tie</v>
          </cell>
          <cell r="E19339">
            <v>600</v>
          </cell>
        </row>
        <row r="19340">
          <cell r="B19340" t="str">
            <v>amreli steel</v>
          </cell>
          <cell r="C19340" t="str">
            <v>material</v>
          </cell>
          <cell r="D19340" t="str">
            <v>purchased clamp and anchor bolt from mungo</v>
          </cell>
          <cell r="E19340">
            <v>3186</v>
          </cell>
        </row>
        <row r="19341">
          <cell r="B19341" t="str">
            <v>office</v>
          </cell>
          <cell r="C19341" t="str">
            <v>office</v>
          </cell>
          <cell r="D19341" t="str">
            <v>umer for office use</v>
          </cell>
          <cell r="E19341">
            <v>2000</v>
          </cell>
        </row>
        <row r="19342">
          <cell r="B19342" t="str">
            <v>o/m NASTP</v>
          </cell>
          <cell r="C19342" t="str">
            <v>fuel</v>
          </cell>
          <cell r="D19342" t="str">
            <v>claimed by ahsan</v>
          </cell>
          <cell r="E19342">
            <v>1000</v>
          </cell>
        </row>
        <row r="19343">
          <cell r="B19343" t="str">
            <v>o/m NASTP</v>
          </cell>
          <cell r="C19343" t="str">
            <v>material</v>
          </cell>
          <cell r="D19343" t="str">
            <v>purchased cuttings discs</v>
          </cell>
          <cell r="E19343">
            <v>500</v>
          </cell>
        </row>
        <row r="19344">
          <cell r="B19344" t="str">
            <v>Ernst &amp; Young</v>
          </cell>
          <cell r="C19344" t="str">
            <v>fare</v>
          </cell>
          <cell r="D19344" t="str">
            <v>paid</v>
          </cell>
          <cell r="E19344">
            <v>1000</v>
          </cell>
        </row>
        <row r="19345">
          <cell r="B19345" t="str">
            <v xml:space="preserve">MHR Personal </v>
          </cell>
          <cell r="C19345" t="str">
            <v>air tickets</v>
          </cell>
          <cell r="D19345" t="str">
            <v>Sir rehman air tickets, Karachi Multan 
Mukran Karachi -- By bh</v>
          </cell>
          <cell r="E19345">
            <v>100000</v>
          </cell>
        </row>
        <row r="19346">
          <cell r="B19346" t="str">
            <v>family area</v>
          </cell>
          <cell r="C19346" t="str">
            <v>material</v>
          </cell>
          <cell r="D19346" t="str">
            <v>purchased wash basin 02 Nos from ZILVER by ashraf bhai</v>
          </cell>
          <cell r="E19346">
            <v>19000</v>
          </cell>
        </row>
        <row r="19347">
          <cell r="B19347" t="str">
            <v>office</v>
          </cell>
          <cell r="C19347" t="str">
            <v>utilities bills</v>
          </cell>
          <cell r="D19347" t="str">
            <v>ssgc bill paid</v>
          </cell>
          <cell r="E19347">
            <v>930</v>
          </cell>
        </row>
        <row r="19348">
          <cell r="B19348" t="str">
            <v>Engro 3rd &amp; 8th Floor</v>
          </cell>
          <cell r="C19348" t="str">
            <v>fare</v>
          </cell>
          <cell r="D19348" t="str">
            <v>paid</v>
          </cell>
          <cell r="E19348">
            <v>800</v>
          </cell>
        </row>
        <row r="19349">
          <cell r="B19349" t="str">
            <v>o/m NASTP</v>
          </cell>
          <cell r="C19349" t="str">
            <v>material</v>
          </cell>
          <cell r="D19349" t="str">
            <v>purchased handing clamp from mungo</v>
          </cell>
          <cell r="E19349">
            <v>4980</v>
          </cell>
        </row>
        <row r="19350">
          <cell r="B19350" t="str">
            <v>C-50 Kuchi Memon soc.</v>
          </cell>
          <cell r="C19350" t="str">
            <v>fare</v>
          </cell>
          <cell r="D19350" t="str">
            <v>paid</v>
          </cell>
          <cell r="E19350">
            <v>1000</v>
          </cell>
        </row>
        <row r="19351">
          <cell r="B19351" t="str">
            <v>Meezan bank Head office</v>
          </cell>
          <cell r="C19351" t="str">
            <v>fare</v>
          </cell>
          <cell r="D19351" t="str">
            <v>paid</v>
          </cell>
          <cell r="E19351">
            <v>2000</v>
          </cell>
        </row>
        <row r="19352">
          <cell r="B19352" t="str">
            <v>office</v>
          </cell>
          <cell r="C19352" t="str">
            <v>office</v>
          </cell>
          <cell r="D19352" t="str">
            <v>umer for car wash</v>
          </cell>
          <cell r="E19352">
            <v>1000</v>
          </cell>
        </row>
        <row r="19353">
          <cell r="B19353" t="str">
            <v>office</v>
          </cell>
          <cell r="C19353" t="str">
            <v>office</v>
          </cell>
          <cell r="D19353" t="str">
            <v>ahsan for Bilal bhai lunch</v>
          </cell>
          <cell r="E19353">
            <v>800</v>
          </cell>
        </row>
        <row r="19354">
          <cell r="B19354" t="str">
            <v>office</v>
          </cell>
          <cell r="C19354" t="str">
            <v>office</v>
          </cell>
          <cell r="D19354" t="str">
            <v>umer for office use</v>
          </cell>
          <cell r="E19354">
            <v>3000</v>
          </cell>
        </row>
        <row r="19355">
          <cell r="B19355" t="str">
            <v>Ernst &amp; Young</v>
          </cell>
          <cell r="C19355" t="str">
            <v>sami duct</v>
          </cell>
          <cell r="D19355" t="str">
            <v>Online to Sami Duct (by adeel)</v>
          </cell>
          <cell r="E19355">
            <v>200000</v>
          </cell>
        </row>
        <row r="19356">
          <cell r="B19356" t="str">
            <v>C-50 Kuchi Memon soc.</v>
          </cell>
          <cell r="C19356" t="str">
            <v>Qasim traders</v>
          </cell>
          <cell r="D19356" t="str">
            <v>Online to Qasim Traders (by adeel)</v>
          </cell>
          <cell r="E19356">
            <v>27500</v>
          </cell>
        </row>
        <row r="19357">
          <cell r="B19357" t="str">
            <v>C-50 Kuchi Memon soc.</v>
          </cell>
          <cell r="C19357" t="str">
            <v>Qasim traders</v>
          </cell>
          <cell r="D19357" t="str">
            <v>Online to Qasim Traders (by adeel)</v>
          </cell>
          <cell r="E19357">
            <v>7000</v>
          </cell>
        </row>
        <row r="19358">
          <cell r="B19358" t="str">
            <v>Engro 3rd &amp; 8th Floor</v>
          </cell>
          <cell r="C19358" t="str">
            <v>saqib insulation</v>
          </cell>
          <cell r="D19358" t="str">
            <v>Online To saqib insulator (by adeel)</v>
          </cell>
          <cell r="E19358">
            <v>100000</v>
          </cell>
        </row>
        <row r="19359">
          <cell r="B19359" t="str">
            <v>Jameel baig Building</v>
          </cell>
          <cell r="C19359" t="str">
            <v>kayts</v>
          </cell>
          <cell r="D19359" t="str">
            <v>Online by Al madina steel = 300,000</v>
          </cell>
          <cell r="E19359">
            <v>15350</v>
          </cell>
        </row>
        <row r="19360">
          <cell r="B19360" t="str">
            <v>UEP 17th Floor</v>
          </cell>
          <cell r="C19360" t="str">
            <v>kayts</v>
          </cell>
          <cell r="D19360" t="str">
            <v>Online by Al madina steel = 300,000</v>
          </cell>
          <cell r="E19360">
            <v>46500</v>
          </cell>
        </row>
        <row r="19361">
          <cell r="B19361" t="str">
            <v>Engro office</v>
          </cell>
          <cell r="C19361" t="str">
            <v>kayts</v>
          </cell>
          <cell r="D19361" t="str">
            <v>Online by Al madina steel = 300,000</v>
          </cell>
          <cell r="E19361">
            <v>80500</v>
          </cell>
        </row>
        <row r="19362">
          <cell r="B19362" t="str">
            <v>Ernst &amp; Young</v>
          </cell>
          <cell r="C19362" t="str">
            <v>kayts</v>
          </cell>
          <cell r="D19362" t="str">
            <v>Online by Al madina steel = 300,000</v>
          </cell>
          <cell r="E19362">
            <v>157650</v>
          </cell>
        </row>
        <row r="19363">
          <cell r="B19363" t="str">
            <v>office</v>
          </cell>
          <cell r="C19363" t="str">
            <v>office</v>
          </cell>
          <cell r="D19363" t="str">
            <v>umer for office use</v>
          </cell>
          <cell r="E19363">
            <v>3000</v>
          </cell>
        </row>
        <row r="19364">
          <cell r="B19364" t="str">
            <v>Ernst &amp; Young</v>
          </cell>
          <cell r="C19364" t="str">
            <v>faheem elec</v>
          </cell>
          <cell r="D19364" t="str">
            <v>cash paid</v>
          </cell>
          <cell r="E19364">
            <v>50000</v>
          </cell>
        </row>
        <row r="19365">
          <cell r="B19365" t="str">
            <v>o/m NASTP</v>
          </cell>
          <cell r="C19365" t="str">
            <v>material</v>
          </cell>
          <cell r="D19365" t="str">
            <v>purchaed angle iron 1--1/2 x 2 soot 100 rft</v>
          </cell>
          <cell r="E19365">
            <v>23450</v>
          </cell>
        </row>
        <row r="19366">
          <cell r="B19366" t="str">
            <v>FTC Floors</v>
          </cell>
          <cell r="C19366" t="str">
            <v>misc</v>
          </cell>
          <cell r="D19366" t="str">
            <v>tea and refreshment</v>
          </cell>
          <cell r="E19366">
            <v>3000</v>
          </cell>
        </row>
        <row r="19367">
          <cell r="B19367" t="str">
            <v>C-50 Kuchi Memon soc.</v>
          </cell>
          <cell r="C19367" t="str">
            <v>fare</v>
          </cell>
          <cell r="D19367" t="str">
            <v>paid</v>
          </cell>
          <cell r="E19367">
            <v>1000</v>
          </cell>
        </row>
        <row r="19368">
          <cell r="B19368" t="str">
            <v>ueP 17th Floor</v>
          </cell>
          <cell r="C19368" t="str">
            <v>photocopies</v>
          </cell>
          <cell r="D19368" t="str">
            <v>paid</v>
          </cell>
          <cell r="E19368">
            <v>1530</v>
          </cell>
        </row>
        <row r="19369">
          <cell r="B19369" t="str">
            <v>ueP 17th Floor</v>
          </cell>
          <cell r="C19369" t="str">
            <v>fuel</v>
          </cell>
          <cell r="D19369" t="str">
            <v>claimed by ahsan</v>
          </cell>
          <cell r="E19369">
            <v>1000</v>
          </cell>
        </row>
        <row r="19370">
          <cell r="B19370" t="str">
            <v>3rd floor nastp</v>
          </cell>
          <cell r="C19370" t="str">
            <v>Moazzam Insulator</v>
          </cell>
          <cell r="D19370" t="str">
            <v>Cash paid (rec by Israr bhai)</v>
          </cell>
          <cell r="E19370">
            <v>15000</v>
          </cell>
        </row>
        <row r="19371">
          <cell r="B19371" t="str">
            <v>Meezan bank Head office</v>
          </cell>
          <cell r="C19371" t="str">
            <v>misc</v>
          </cell>
          <cell r="D19371" t="str">
            <v>Amir engr super card</v>
          </cell>
          <cell r="E19371">
            <v>1500</v>
          </cell>
        </row>
        <row r="19372">
          <cell r="B19372" t="str">
            <v xml:space="preserve">MHR Personal </v>
          </cell>
          <cell r="C19372" t="str">
            <v>rehana aunty</v>
          </cell>
          <cell r="D19372" t="str">
            <v>Aunty Mobile balance ans super card</v>
          </cell>
          <cell r="E19372">
            <v>2450</v>
          </cell>
        </row>
        <row r="19373">
          <cell r="B19373" t="str">
            <v>Ernst &amp; Young</v>
          </cell>
          <cell r="C19373" t="str">
            <v>fare</v>
          </cell>
          <cell r="D19373" t="str">
            <v>paid</v>
          </cell>
          <cell r="E19373">
            <v>200</v>
          </cell>
        </row>
        <row r="19374">
          <cell r="B19374" t="str">
            <v>Daraz Office</v>
          </cell>
          <cell r="C19374" t="str">
            <v>DWP Pakistan</v>
          </cell>
          <cell r="D19374" t="str">
            <v>Online to DWP for unit (online by adeel)</v>
          </cell>
          <cell r="E19374">
            <v>130000</v>
          </cell>
        </row>
        <row r="19375">
          <cell r="B19375" t="str">
            <v>family area</v>
          </cell>
          <cell r="C19375" t="str">
            <v>Raees brothers</v>
          </cell>
          <cell r="D19375" t="str">
            <v>Online to Raees uncle (online by adeel)</v>
          </cell>
          <cell r="E19375">
            <v>250000</v>
          </cell>
        </row>
        <row r="19376">
          <cell r="B19376" t="str">
            <v>BAF Maintenance</v>
          </cell>
          <cell r="C19376" t="str">
            <v>Rafay</v>
          </cell>
          <cell r="D19376" t="str">
            <v>Online to Rafay (online by adeel)</v>
          </cell>
          <cell r="E19376">
            <v>65000</v>
          </cell>
        </row>
        <row r="19377">
          <cell r="B19377" t="str">
            <v>O/M The Place</v>
          </cell>
          <cell r="C19377" t="str">
            <v>shabbir brothers</v>
          </cell>
          <cell r="D19377" t="str">
            <v>Online to shabbir brother for 1 cylincder in Nueplex ph VIII (online by adeel)</v>
          </cell>
          <cell r="E19377">
            <v>45000</v>
          </cell>
        </row>
        <row r="19378">
          <cell r="B19378" t="str">
            <v>3rd floor nastp</v>
          </cell>
          <cell r="C19378" t="str">
            <v>Salman shamims</v>
          </cell>
          <cell r="D19378" t="str">
            <v>Online to Salman shamim for Cable tray payment Nastp 3 floor (online by adeel)</v>
          </cell>
          <cell r="E19378">
            <v>50000</v>
          </cell>
        </row>
        <row r="19379">
          <cell r="B19379" t="str">
            <v xml:space="preserve">MHR Personal </v>
          </cell>
          <cell r="C19379" t="str">
            <v>utilities bills</v>
          </cell>
          <cell r="D19379" t="str">
            <v>ssgc bill paid</v>
          </cell>
          <cell r="E19379">
            <v>865</v>
          </cell>
        </row>
        <row r="19380">
          <cell r="B19380" t="str">
            <v>o/m NASTP</v>
          </cell>
          <cell r="C19380" t="str">
            <v>fare</v>
          </cell>
          <cell r="D19380" t="str">
            <v>paid for clothes fare</v>
          </cell>
          <cell r="E19380">
            <v>1500</v>
          </cell>
        </row>
        <row r="19381">
          <cell r="B19381" t="str">
            <v>Yousuf Dara</v>
          </cell>
          <cell r="C19381" t="str">
            <v>Zubair AC</v>
          </cell>
          <cell r="D19381" t="str">
            <v>cash paid</v>
          </cell>
          <cell r="E19381">
            <v>5000</v>
          </cell>
        </row>
        <row r="19382">
          <cell r="B19382" t="str">
            <v>3rd floor nastp</v>
          </cell>
          <cell r="C19382" t="str">
            <v>material</v>
          </cell>
          <cell r="D19382" t="str">
            <v>Purchase glue 10</v>
          </cell>
          <cell r="E19382">
            <v>17000</v>
          </cell>
        </row>
        <row r="19383">
          <cell r="B19383" t="str">
            <v>3rd floor nastp</v>
          </cell>
          <cell r="C19383" t="str">
            <v>material</v>
          </cell>
          <cell r="D19383" t="str">
            <v>Purchased tapes 10</v>
          </cell>
          <cell r="E19383">
            <v>42000</v>
          </cell>
        </row>
        <row r="19384">
          <cell r="B19384" t="str">
            <v>3rd floor nastp</v>
          </cell>
          <cell r="C19384" t="str">
            <v>material</v>
          </cell>
          <cell r="D19384" t="str">
            <v>purchased anti fingus 2 balti</v>
          </cell>
          <cell r="E19384">
            <v>31000</v>
          </cell>
        </row>
        <row r="19385">
          <cell r="B19385" t="str">
            <v xml:space="preserve">MHR Personal </v>
          </cell>
          <cell r="C19385" t="str">
            <v>sir rehman</v>
          </cell>
          <cell r="D19385" t="str">
            <v>mobile balance</v>
          </cell>
          <cell r="E19385">
            <v>1500</v>
          </cell>
        </row>
        <row r="19386">
          <cell r="B19386" t="str">
            <v>3rd floor nastp</v>
          </cell>
          <cell r="C19386" t="str">
            <v>fare</v>
          </cell>
          <cell r="D19386" t="str">
            <v>paid</v>
          </cell>
          <cell r="E19386">
            <v>900</v>
          </cell>
        </row>
        <row r="19387">
          <cell r="B19387" t="str">
            <v>Engro 3rd &amp; 8th Floor</v>
          </cell>
          <cell r="C19387" t="str">
            <v>material</v>
          </cell>
          <cell r="D19387" t="str">
            <v>purchased fisher 10mm 20 boxes</v>
          </cell>
          <cell r="E19387">
            <v>18000</v>
          </cell>
        </row>
        <row r="19388">
          <cell r="B19388" t="str">
            <v>Meezan bank Head office</v>
          </cell>
          <cell r="C19388" t="str">
            <v>misc</v>
          </cell>
          <cell r="D19388" t="str">
            <v>5 kg gas to amir engr</v>
          </cell>
          <cell r="E19388">
            <v>9950</v>
          </cell>
        </row>
        <row r="19389">
          <cell r="B19389" t="str">
            <v>office</v>
          </cell>
          <cell r="C19389" t="str">
            <v>office</v>
          </cell>
          <cell r="D19389" t="str">
            <v>umer for office use</v>
          </cell>
          <cell r="E19389">
            <v>3000</v>
          </cell>
        </row>
        <row r="19390">
          <cell r="B19390" t="str">
            <v xml:space="preserve">O/M Nue Multiplex </v>
          </cell>
          <cell r="C19390" t="str">
            <v>misc</v>
          </cell>
          <cell r="D19390" t="str">
            <v>purhcased cleaning clothes</v>
          </cell>
          <cell r="E19390">
            <v>700</v>
          </cell>
        </row>
        <row r="19391">
          <cell r="B19391" t="str">
            <v>Meezan bank Head office</v>
          </cell>
          <cell r="C19391" t="str">
            <v>misc</v>
          </cell>
          <cell r="D19391" t="str">
            <v>misc by abbas</v>
          </cell>
          <cell r="E19391">
            <v>13970</v>
          </cell>
        </row>
        <row r="19392">
          <cell r="B19392" t="str">
            <v xml:space="preserve">MHR Personal </v>
          </cell>
          <cell r="C19392" t="str">
            <v>groceries</v>
          </cell>
          <cell r="D19392" t="str">
            <v>MHR home groceries - Mar 24 -- by bH</v>
          </cell>
          <cell r="E19392">
            <v>85000</v>
          </cell>
        </row>
        <row r="19393">
          <cell r="B19393" t="str">
            <v xml:space="preserve">MHR Personal </v>
          </cell>
          <cell r="C19393" t="str">
            <v>misc</v>
          </cell>
          <cell r="D19393" t="str">
            <v>PASSO CAR WORK MHR -- By BH</v>
          </cell>
          <cell r="E19393">
            <v>20950</v>
          </cell>
        </row>
        <row r="19394">
          <cell r="B19394" t="str">
            <v>3rd floor nastp</v>
          </cell>
          <cell r="C19394" t="str">
            <v>vohra clothes</v>
          </cell>
          <cell r="D19394" t="str">
            <v>Online to Kamil for cloth payment (Online by Adeel)</v>
          </cell>
          <cell r="E19394">
            <v>40000</v>
          </cell>
        </row>
        <row r="19395">
          <cell r="B19395" t="str">
            <v>O/M The Place</v>
          </cell>
          <cell r="C19395" t="str">
            <v>majid fan conctractor</v>
          </cell>
          <cell r="D19395" t="str">
            <v>Online to Majid in nueplex cinemas (Online by Adeel)</v>
          </cell>
          <cell r="E19395">
            <v>50000</v>
          </cell>
        </row>
        <row r="19396">
          <cell r="B19396" t="str">
            <v>Saifee hospital</v>
          </cell>
          <cell r="C19396" t="str">
            <v>Owais traders</v>
          </cell>
          <cell r="D19396" t="str">
            <v>Online to Owais Traders golimar (Online by Adeel)</v>
          </cell>
          <cell r="E19396">
            <v>400000</v>
          </cell>
        </row>
        <row r="19397">
          <cell r="B19397" t="str">
            <v>BAF Maintenance</v>
          </cell>
          <cell r="C19397" t="str">
            <v>Moghal Brother</v>
          </cell>
          <cell r="D19397" t="str">
            <v>Online for Cooling tower fins for BAF (Online by Adeel)</v>
          </cell>
          <cell r="E19397">
            <v>750000</v>
          </cell>
        </row>
        <row r="19398">
          <cell r="B19398" t="str">
            <v>3rd floor nastp</v>
          </cell>
          <cell r="C19398" t="str">
            <v>material</v>
          </cell>
          <cell r="D19398" t="str">
            <v>Nastp 3 floor electrical work (Cash given by BH)</v>
          </cell>
          <cell r="E19398">
            <v>354000</v>
          </cell>
        </row>
        <row r="19399">
          <cell r="B19399" t="str">
            <v>3rd floor nastp</v>
          </cell>
          <cell r="C19399" t="str">
            <v>Usman traders</v>
          </cell>
          <cell r="D19399" t="str">
            <v>Online by Adeel</v>
          </cell>
          <cell r="E19399">
            <v>530000</v>
          </cell>
        </row>
        <row r="19400">
          <cell r="B19400" t="str">
            <v>O/M The Place</v>
          </cell>
          <cell r="C19400" t="str">
            <v>charity</v>
          </cell>
          <cell r="D19400" t="str">
            <v>paid to mumtaz for QURAN rack + fare + Fuel</v>
          </cell>
          <cell r="E19400">
            <v>24200</v>
          </cell>
        </row>
        <row r="19401">
          <cell r="B19401" t="str">
            <v>Rehmat shipping</v>
          </cell>
          <cell r="C19401" t="str">
            <v>misc</v>
          </cell>
          <cell r="D19401" t="str">
            <v>Misc expenses in rehmat shipping</v>
          </cell>
          <cell r="E19401">
            <v>15000</v>
          </cell>
        </row>
        <row r="19402">
          <cell r="B19402" t="str">
            <v>Engro 3rd &amp; 8th Floor</v>
          </cell>
          <cell r="C19402" t="str">
            <v>fuel</v>
          </cell>
          <cell r="D19402" t="str">
            <v>Fuel claimed Mar + April 24</v>
          </cell>
          <cell r="E19402">
            <v>15000</v>
          </cell>
        </row>
        <row r="19403">
          <cell r="B19403" t="str">
            <v>Ernst &amp; Young</v>
          </cell>
          <cell r="C19403" t="str">
            <v>fuel</v>
          </cell>
          <cell r="D19403" t="str">
            <v>Fuel claimed Mar + April 24</v>
          </cell>
          <cell r="E19403">
            <v>15000</v>
          </cell>
        </row>
        <row r="19404">
          <cell r="B19404" t="str">
            <v>Engro office</v>
          </cell>
          <cell r="C19404" t="str">
            <v>fuel</v>
          </cell>
          <cell r="D19404" t="str">
            <v>Fuel claimed Mar + April 24</v>
          </cell>
          <cell r="E19404">
            <v>15000</v>
          </cell>
        </row>
        <row r="19405">
          <cell r="B19405" t="str">
            <v>BAH 22 &amp; 23rd Floor</v>
          </cell>
          <cell r="C19405" t="str">
            <v>fuel</v>
          </cell>
          <cell r="D19405" t="str">
            <v>Fuel claimed Mar + April 24</v>
          </cell>
          <cell r="E19405">
            <v>15000</v>
          </cell>
        </row>
        <row r="19406">
          <cell r="B19406" t="str">
            <v>BAH 22 &amp; 23rd Floor</v>
          </cell>
          <cell r="C19406" t="str">
            <v>mobile</v>
          </cell>
          <cell r="D19406" t="str">
            <v>Mobile balance (Jan to Mar 24)</v>
          </cell>
          <cell r="E19406">
            <v>13000</v>
          </cell>
        </row>
        <row r="19407">
          <cell r="B19407" t="str">
            <v>office</v>
          </cell>
          <cell r="C19407" t="str">
            <v>water tanker</v>
          </cell>
          <cell r="D19407" t="str">
            <v>cash paid</v>
          </cell>
          <cell r="E19407">
            <v>10300</v>
          </cell>
        </row>
        <row r="19408">
          <cell r="B19408" t="str">
            <v>Dawood center</v>
          </cell>
          <cell r="C19408" t="str">
            <v>fare</v>
          </cell>
          <cell r="D19408" t="str">
            <v>paid</v>
          </cell>
          <cell r="E19408">
            <v>1500</v>
          </cell>
        </row>
        <row r="19409">
          <cell r="B19409" t="str">
            <v>Engro 3rd &amp; 8th Floor</v>
          </cell>
          <cell r="C19409" t="str">
            <v>photocopies</v>
          </cell>
          <cell r="D19409" t="str">
            <v>paid</v>
          </cell>
          <cell r="E19409">
            <v>6000</v>
          </cell>
        </row>
        <row r="19410">
          <cell r="B19410" t="str">
            <v>office</v>
          </cell>
          <cell r="C19410" t="str">
            <v>office</v>
          </cell>
          <cell r="D19410" t="str">
            <v>umer for office use</v>
          </cell>
          <cell r="E19410">
            <v>3000</v>
          </cell>
        </row>
        <row r="19411">
          <cell r="B19411" t="str">
            <v>Ernst &amp; Young</v>
          </cell>
          <cell r="C19411" t="str">
            <v>fare</v>
          </cell>
          <cell r="D19411" t="str">
            <v>paid</v>
          </cell>
          <cell r="E19411">
            <v>2200</v>
          </cell>
        </row>
        <row r="19412">
          <cell r="B19412" t="str">
            <v>Rehmat shipping</v>
          </cell>
          <cell r="C19412" t="str">
            <v>Malik brother</v>
          </cell>
          <cell r="D19412" t="str">
            <v>cash paid</v>
          </cell>
          <cell r="E19412">
            <v>62550</v>
          </cell>
        </row>
        <row r="19413">
          <cell r="B19413" t="str">
            <v>Engro Office</v>
          </cell>
          <cell r="C19413" t="str">
            <v>Malik brother</v>
          </cell>
          <cell r="D19413" t="str">
            <v>cash paid</v>
          </cell>
          <cell r="E19413">
            <v>9500</v>
          </cell>
        </row>
        <row r="19414">
          <cell r="B19414" t="str">
            <v>o/m NASTP</v>
          </cell>
          <cell r="C19414" t="str">
            <v>abdullah enterprises</v>
          </cell>
          <cell r="D19414" t="str">
            <v>cash paid</v>
          </cell>
          <cell r="E19414">
            <v>14800</v>
          </cell>
        </row>
        <row r="19415">
          <cell r="B19415" t="str">
            <v>Dawood center</v>
          </cell>
          <cell r="C19415" t="str">
            <v>abdullah enterprises</v>
          </cell>
          <cell r="D19415" t="str">
            <v>cash paid</v>
          </cell>
          <cell r="E19415">
            <v>53000</v>
          </cell>
        </row>
        <row r="19416">
          <cell r="B19416" t="str">
            <v>3rd floor nastp</v>
          </cell>
          <cell r="C19416" t="str">
            <v>fare</v>
          </cell>
          <cell r="D19416" t="str">
            <v>cash paid</v>
          </cell>
          <cell r="E19416">
            <v>1000</v>
          </cell>
        </row>
        <row r="19417">
          <cell r="B19417" t="str">
            <v>o/m NASTP</v>
          </cell>
          <cell r="C19417" t="str">
            <v>Computer</v>
          </cell>
          <cell r="D19417" t="str">
            <v>Israr bhai computer</v>
          </cell>
          <cell r="E19417">
            <v>21850</v>
          </cell>
        </row>
        <row r="19418">
          <cell r="B19418" t="str">
            <v>Ernst &amp; Young</v>
          </cell>
          <cell r="C19418" t="str">
            <v>fare</v>
          </cell>
          <cell r="D19418" t="str">
            <v>paid</v>
          </cell>
          <cell r="E19418">
            <v>1800</v>
          </cell>
        </row>
        <row r="19419">
          <cell r="B19419" t="str">
            <v>Ernst &amp; Young</v>
          </cell>
          <cell r="C19419" t="str">
            <v>fare</v>
          </cell>
          <cell r="D19419" t="str">
            <v>paid</v>
          </cell>
          <cell r="E19419">
            <v>800</v>
          </cell>
        </row>
        <row r="19420">
          <cell r="B19420" t="str">
            <v>O/M The Place</v>
          </cell>
          <cell r="C19420" t="str">
            <v>shah jee</v>
          </cell>
          <cell r="D19420" t="str">
            <v>paid for motor repairing to mumtaz</v>
          </cell>
          <cell r="E19420">
            <v>84500</v>
          </cell>
        </row>
        <row r="19421">
          <cell r="B19421" t="str">
            <v>Ernst &amp; Young</v>
          </cell>
          <cell r="C19421" t="str">
            <v>Index</v>
          </cell>
          <cell r="D19421" t="str">
            <v>Cash paid</v>
          </cell>
          <cell r="E19421">
            <v>135900</v>
          </cell>
        </row>
        <row r="19422">
          <cell r="B19422" t="str">
            <v>Engro 3rd &amp; 8th Floor</v>
          </cell>
          <cell r="C19422" t="str">
            <v>material</v>
          </cell>
          <cell r="D19422" t="str">
            <v>fittings from abbas (online by adeel)</v>
          </cell>
          <cell r="E19422">
            <v>57000</v>
          </cell>
        </row>
        <row r="19423">
          <cell r="B19423" t="str">
            <v>Ernst &amp; Young</v>
          </cell>
          <cell r="C19423" t="str">
            <v>material</v>
          </cell>
          <cell r="D19423" t="str">
            <v>16 nos soap dispenser karachi tile mart (online by adeel)</v>
          </cell>
          <cell r="E19423">
            <v>84800</v>
          </cell>
        </row>
        <row r="19424">
          <cell r="B19424" t="str">
            <v>Engro 3rd &amp; 8th Floor</v>
          </cell>
          <cell r="C19424" t="str">
            <v>sami duct</v>
          </cell>
          <cell r="D19424" t="str">
            <v>Material purchased by BH and charge to sami acc</v>
          </cell>
          <cell r="E19424">
            <v>1500000</v>
          </cell>
        </row>
        <row r="19425">
          <cell r="B19425" t="str">
            <v>Meezan bank Head office</v>
          </cell>
          <cell r="C19425" t="str">
            <v>zubair duct</v>
          </cell>
          <cell r="D19425" t="str">
            <v>Online by BH</v>
          </cell>
          <cell r="E19425">
            <v>220000</v>
          </cell>
        </row>
        <row r="19426">
          <cell r="B19426" t="str">
            <v>Ernst &amp; Young</v>
          </cell>
          <cell r="C19426" t="str">
            <v>H3 Hammer</v>
          </cell>
          <cell r="D19426" t="str">
            <v>cash paid (2 lac chq rec from ph IV banlgw + cash 38800</v>
          </cell>
          <cell r="E19426">
            <v>238800</v>
          </cell>
        </row>
        <row r="19427">
          <cell r="B19427" t="str">
            <v>office</v>
          </cell>
          <cell r="C19427" t="str">
            <v>Eidi</v>
          </cell>
          <cell r="D19427" t="str">
            <v>Mossi Eidi by nadeem bhai</v>
          </cell>
          <cell r="E19427">
            <v>2000</v>
          </cell>
        </row>
        <row r="19428">
          <cell r="B19428" t="str">
            <v>Ernst &amp; Young</v>
          </cell>
          <cell r="C19428" t="str">
            <v>fare</v>
          </cell>
          <cell r="D19428" t="str">
            <v>paid</v>
          </cell>
          <cell r="E19428">
            <v>760</v>
          </cell>
        </row>
        <row r="19429">
          <cell r="B19429" t="str">
            <v>office</v>
          </cell>
          <cell r="C19429" t="str">
            <v>office</v>
          </cell>
          <cell r="D19429" t="str">
            <v>umer for office use</v>
          </cell>
          <cell r="E19429">
            <v>3000</v>
          </cell>
        </row>
        <row r="19430">
          <cell r="B19430" t="str">
            <v>o/m NASTP</v>
          </cell>
          <cell r="C19430" t="str">
            <v>fare</v>
          </cell>
          <cell r="D19430" t="str">
            <v>paid</v>
          </cell>
          <cell r="E19430">
            <v>900</v>
          </cell>
        </row>
        <row r="19431">
          <cell r="B19431" t="str">
            <v>Meezan bank Head office</v>
          </cell>
          <cell r="C19431" t="str">
            <v>guddu insulation</v>
          </cell>
          <cell r="D19431" t="str">
            <v>cash paid</v>
          </cell>
          <cell r="E19431">
            <v>20000</v>
          </cell>
        </row>
        <row r="19432">
          <cell r="B19432" t="str">
            <v>Ernst &amp; Young</v>
          </cell>
          <cell r="C19432" t="str">
            <v>fare</v>
          </cell>
          <cell r="D19432" t="str">
            <v>paid</v>
          </cell>
          <cell r="E19432">
            <v>3000</v>
          </cell>
        </row>
        <row r="19433">
          <cell r="B19433" t="str">
            <v>o/m NASTP</v>
          </cell>
          <cell r="C19433" t="str">
            <v>bharmaal international</v>
          </cell>
          <cell r="D19433" t="str">
            <v>Online by al madina steel</v>
          </cell>
          <cell r="E19433">
            <v>51350</v>
          </cell>
        </row>
        <row r="19434">
          <cell r="B19434" t="str">
            <v>3rd floor nastp</v>
          </cell>
          <cell r="C19434" t="str">
            <v>material</v>
          </cell>
          <cell r="D19434" t="str">
            <v>Purchaed VFD panel at (Online by BH)</v>
          </cell>
          <cell r="E19434">
            <v>70000</v>
          </cell>
        </row>
        <row r="19435">
          <cell r="B19435" t="str">
            <v>Daraz Office</v>
          </cell>
          <cell r="C19435" t="str">
            <v>material</v>
          </cell>
          <cell r="D19435" t="str">
            <v>Painting on Fire pipe (Online by BH)</v>
          </cell>
          <cell r="E19435">
            <v>25000</v>
          </cell>
        </row>
        <row r="19436">
          <cell r="B19436" t="str">
            <v>BAF Maintenance</v>
          </cell>
          <cell r="C19436" t="str">
            <v>Dominars Engineer</v>
          </cell>
          <cell r="D19436" t="str">
            <v>cash transfer for VFD commissioning</v>
          </cell>
          <cell r="E19436">
            <v>10000</v>
          </cell>
        </row>
        <row r="19437">
          <cell r="B19437" t="str">
            <v>Ernst &amp; Young</v>
          </cell>
          <cell r="C19437" t="str">
            <v>material</v>
          </cell>
          <cell r="D19437" t="str">
            <v>purchased access door + bykie fare t Usman Ghani</v>
          </cell>
          <cell r="E19437">
            <v>1260</v>
          </cell>
        </row>
        <row r="19438">
          <cell r="B19438" t="str">
            <v>Ernst &amp; Young</v>
          </cell>
          <cell r="C19438" t="str">
            <v>drawings</v>
          </cell>
          <cell r="D19438" t="str">
            <v>cash paid for a2 size drawings printing to azam corp</v>
          </cell>
          <cell r="E19438">
            <v>14000</v>
          </cell>
        </row>
        <row r="19439">
          <cell r="B19439" t="str">
            <v>3rd floor nastp</v>
          </cell>
          <cell r="C19439" t="str">
            <v>Tahir insulator</v>
          </cell>
          <cell r="D19439" t="str">
            <v>Cash paid for pipe insulation</v>
          </cell>
          <cell r="E19439">
            <v>33000</v>
          </cell>
        </row>
        <row r="19440">
          <cell r="B19440" t="str">
            <v>Meezan bank Head office</v>
          </cell>
          <cell r="C19440" t="str">
            <v>material</v>
          </cell>
          <cell r="D19440" t="str">
            <v>purchased 8mm fisher</v>
          </cell>
          <cell r="E19440">
            <v>1960</v>
          </cell>
        </row>
        <row r="19441">
          <cell r="B19441" t="str">
            <v>Ernst &amp; Young</v>
          </cell>
          <cell r="C19441" t="str">
            <v>material</v>
          </cell>
          <cell r="D19441" t="str">
            <v>purchased red paint</v>
          </cell>
          <cell r="E19441">
            <v>4930</v>
          </cell>
        </row>
        <row r="19442">
          <cell r="B19442" t="str">
            <v>o/m NASTP</v>
          </cell>
          <cell r="C19442" t="str">
            <v>material</v>
          </cell>
          <cell r="D19442" t="str">
            <v>purchaed screw and fuel by lateef</v>
          </cell>
          <cell r="E19442">
            <v>1500</v>
          </cell>
        </row>
        <row r="19443">
          <cell r="B19443" t="str">
            <v>Ernst &amp; Young</v>
          </cell>
          <cell r="C19443" t="str">
            <v>misc</v>
          </cell>
          <cell r="D19443" t="str">
            <v>To ashraf bhai for his bike rapairing</v>
          </cell>
          <cell r="E19443">
            <v>6650</v>
          </cell>
        </row>
        <row r="19444">
          <cell r="B19444" t="str">
            <v>o/m NASTP</v>
          </cell>
          <cell r="C19444" t="str">
            <v>material</v>
          </cell>
          <cell r="D19444" t="str">
            <v>Online to Mirza fakhru zamman paramount for Fire extreturnghuishers (online by Al madina)</v>
          </cell>
          <cell r="E19444">
            <v>26300</v>
          </cell>
        </row>
        <row r="19445">
          <cell r="B19445" t="str">
            <v>Daraz Office</v>
          </cell>
          <cell r="C19445" t="str">
            <v>material</v>
          </cell>
          <cell r="D19445" t="str">
            <v>Online to S. Hussain diwan care off Rubab engineering (online by Al madina) Total = 60,000</v>
          </cell>
          <cell r="E19445">
            <v>15000</v>
          </cell>
        </row>
        <row r="19446">
          <cell r="B19446" t="str">
            <v>Ernst &amp; Young</v>
          </cell>
          <cell r="C19446" t="str">
            <v>material</v>
          </cell>
          <cell r="D19446" t="str">
            <v>Online to S. Hussain diwan care off Rubab engineering (online by Al madina) Total = 60,000</v>
          </cell>
          <cell r="E19446">
            <v>15000</v>
          </cell>
        </row>
        <row r="19447">
          <cell r="B19447" t="str">
            <v>o/m NASTP</v>
          </cell>
          <cell r="C19447" t="str">
            <v>material</v>
          </cell>
          <cell r="D19447" t="str">
            <v>Online to S. Hussain diwan care off Rubab engineering (online by Al madina) Total = 60,000</v>
          </cell>
          <cell r="E19447">
            <v>15000</v>
          </cell>
        </row>
        <row r="19448">
          <cell r="B19448" t="str">
            <v>Ernst &amp; Young</v>
          </cell>
          <cell r="C19448" t="str">
            <v>material</v>
          </cell>
          <cell r="D19448" t="str">
            <v>Online to S. Hussain diwan care off Rubab engineering (online by Al madina) Total = 60,000</v>
          </cell>
          <cell r="E19448">
            <v>15000</v>
          </cell>
        </row>
        <row r="19449">
          <cell r="B19449" t="str">
            <v>Meezan bank Head office</v>
          </cell>
          <cell r="C19449" t="str">
            <v>tariq automation</v>
          </cell>
          <cell r="D19449" t="str">
            <v>Cash to Tariq Automation Ashfaq in meezan deal (cash rec from al madina)</v>
          </cell>
          <cell r="E19449">
            <v>600000</v>
          </cell>
        </row>
        <row r="19450">
          <cell r="B19450" t="str">
            <v>Ernst &amp; Young</v>
          </cell>
          <cell r="C19450" t="str">
            <v>misc</v>
          </cell>
          <cell r="D19450" t="str">
            <v>misc purchases by jahangeer</v>
          </cell>
          <cell r="E19450">
            <v>8550</v>
          </cell>
        </row>
        <row r="19451">
          <cell r="B19451" t="str">
            <v>office</v>
          </cell>
          <cell r="C19451" t="str">
            <v>office</v>
          </cell>
          <cell r="D19451" t="str">
            <v>umer for office use</v>
          </cell>
          <cell r="E19451">
            <v>3000</v>
          </cell>
        </row>
        <row r="19452">
          <cell r="B19452" t="str">
            <v>Ernst &amp; Young</v>
          </cell>
          <cell r="C19452" t="str">
            <v>material</v>
          </cell>
          <cell r="D19452" t="str">
            <v>purchaed fixtues accessories by majid plumber (given to jahaneer)</v>
          </cell>
          <cell r="E19452">
            <v>19700</v>
          </cell>
        </row>
        <row r="19453">
          <cell r="B19453" t="str">
            <v>VISA Fit-out Office</v>
          </cell>
          <cell r="C19453" t="str">
            <v>fare</v>
          </cell>
          <cell r="D19453" t="str">
            <v>paid</v>
          </cell>
          <cell r="E19453">
            <v>500</v>
          </cell>
        </row>
        <row r="19454">
          <cell r="B19454" t="str">
            <v>Engro 3rd &amp; 8th Floor</v>
          </cell>
          <cell r="C19454" t="str">
            <v>fare</v>
          </cell>
          <cell r="D19454" t="str">
            <v>paid for pipe from landhi to office</v>
          </cell>
          <cell r="E19454">
            <v>11000</v>
          </cell>
        </row>
        <row r="19455">
          <cell r="B19455" t="str">
            <v>Engro 3rd &amp; 8th Floor</v>
          </cell>
          <cell r="C19455" t="str">
            <v>fare</v>
          </cell>
          <cell r="D19455" t="str">
            <v>from office to site</v>
          </cell>
          <cell r="E19455">
            <v>2000</v>
          </cell>
        </row>
        <row r="19456">
          <cell r="B19456" t="str">
            <v>BAF Maintenance</v>
          </cell>
          <cell r="C19456" t="str">
            <v>Engr Noman BAF</v>
          </cell>
          <cell r="D19456" t="str">
            <v>To Noman in BAF (given by nadeem bhai)</v>
          </cell>
          <cell r="E19456">
            <v>200000</v>
          </cell>
        </row>
        <row r="19457">
          <cell r="B19457" t="str">
            <v>BAF Maintenance</v>
          </cell>
          <cell r="C19457" t="str">
            <v>material</v>
          </cell>
          <cell r="D19457" t="str">
            <v>Purchased 37 kW VFD from local market by nadeem bhai</v>
          </cell>
          <cell r="E19457">
            <v>300000</v>
          </cell>
        </row>
        <row r="19458">
          <cell r="B19458" t="str">
            <v>Food Court (Hydery)</v>
          </cell>
          <cell r="C19458" t="str">
            <v>Zubair AC</v>
          </cell>
          <cell r="D19458" t="str">
            <v>Cash paid</v>
          </cell>
          <cell r="E19458">
            <v>10000</v>
          </cell>
        </row>
        <row r="19459">
          <cell r="B19459" t="str">
            <v>Ernst &amp; Young</v>
          </cell>
          <cell r="C19459" t="str">
            <v>fuel</v>
          </cell>
          <cell r="D19459" t="str">
            <v>claimed by ahsan</v>
          </cell>
          <cell r="E19459">
            <v>1000</v>
          </cell>
        </row>
        <row r="19460">
          <cell r="B19460" t="str">
            <v>BAF maintenance</v>
          </cell>
          <cell r="C19460" t="str">
            <v>atif insulator</v>
          </cell>
          <cell r="D19460" t="str">
            <v>cash paid</v>
          </cell>
          <cell r="E19460">
            <v>35000</v>
          </cell>
        </row>
        <row r="19461">
          <cell r="B19461" t="str">
            <v>Meezan bank Head office</v>
          </cell>
          <cell r="C19461" t="str">
            <v>guddu insulation</v>
          </cell>
          <cell r="D19461" t="str">
            <v>cash paid</v>
          </cell>
          <cell r="E19461">
            <v>20000</v>
          </cell>
        </row>
        <row r="19462">
          <cell r="B19462" t="str">
            <v>Engro 3rd &amp; 8th Floor</v>
          </cell>
          <cell r="C19462" t="str">
            <v>material</v>
          </cell>
          <cell r="D19462" t="str">
            <v>purchased sprinkler clamps and drop anchor from mungo</v>
          </cell>
          <cell r="E19462">
            <v>25600</v>
          </cell>
        </row>
        <row r="19463">
          <cell r="B19463" t="str">
            <v>Yousuf Dara</v>
          </cell>
          <cell r="C19463" t="str">
            <v>fare</v>
          </cell>
          <cell r="D19463" t="str">
            <v>cash paid</v>
          </cell>
          <cell r="E19463">
            <v>300</v>
          </cell>
        </row>
        <row r="19464">
          <cell r="B19464" t="str">
            <v>Ernst &amp; Young</v>
          </cell>
          <cell r="C19464" t="str">
            <v>material</v>
          </cell>
          <cell r="D19464" t="str">
            <v>Purchased Kabil SS Clean out (cash to Majid plumber)</v>
          </cell>
          <cell r="E19464">
            <v>10000</v>
          </cell>
        </row>
        <row r="19465">
          <cell r="B19465" t="str">
            <v>Yousuf Dara</v>
          </cell>
          <cell r="C19465" t="str">
            <v>material</v>
          </cell>
          <cell r="D19465" t="str">
            <v>1.5 mm 4 core wire</v>
          </cell>
          <cell r="E19465">
            <v>23500</v>
          </cell>
        </row>
        <row r="19466">
          <cell r="B19466" t="str">
            <v>Engro 3rd &amp; 8th Floor</v>
          </cell>
          <cell r="C19466" t="str">
            <v>fare</v>
          </cell>
          <cell r="D19466" t="str">
            <v>from office to site</v>
          </cell>
          <cell r="E19466">
            <v>2000</v>
          </cell>
        </row>
        <row r="19467">
          <cell r="B19467" t="str">
            <v>o/m NASTP</v>
          </cell>
          <cell r="C19467" t="str">
            <v>material</v>
          </cell>
          <cell r="D19467" t="str">
            <v>misc material by faheem</v>
          </cell>
          <cell r="E19467">
            <v>25725</v>
          </cell>
        </row>
        <row r="19468">
          <cell r="B19468" t="str">
            <v>office</v>
          </cell>
          <cell r="C19468" t="str">
            <v>office</v>
          </cell>
          <cell r="D19468" t="str">
            <v>umer for office use</v>
          </cell>
          <cell r="E19468">
            <v>3000</v>
          </cell>
        </row>
        <row r="19469">
          <cell r="B19469" t="str">
            <v xml:space="preserve">O/M Nue Multiplex </v>
          </cell>
          <cell r="D19469" t="str">
            <v>karchar pump new purchased from super cool by mumtaz</v>
          </cell>
          <cell r="E19469">
            <v>15000</v>
          </cell>
        </row>
        <row r="19470">
          <cell r="B19470" t="str">
            <v>Bahria project</v>
          </cell>
          <cell r="C19470" t="str">
            <v>Amjad ustad</v>
          </cell>
          <cell r="D19470" t="str">
            <v>cash paid for misc site expenses</v>
          </cell>
          <cell r="E19470">
            <v>5000</v>
          </cell>
        </row>
        <row r="19471">
          <cell r="B19471" t="str">
            <v>Engro 3rd &amp; 8th Floor</v>
          </cell>
          <cell r="C19471" t="str">
            <v>fare</v>
          </cell>
          <cell r="D19471" t="str">
            <v>from office to site</v>
          </cell>
          <cell r="E19471">
            <v>3000</v>
          </cell>
        </row>
        <row r="19472">
          <cell r="B19472" t="str">
            <v>Food Court (Hydery)</v>
          </cell>
          <cell r="C19472" t="str">
            <v>anis grills</v>
          </cell>
          <cell r="D19472" t="str">
            <v>cash transfer by al madina</v>
          </cell>
          <cell r="E19472">
            <v>15000</v>
          </cell>
        </row>
        <row r="19473">
          <cell r="B19473" t="str">
            <v>Engro 3rd &amp; 8th Floor</v>
          </cell>
          <cell r="C19473" t="str">
            <v>sajid pipe</v>
          </cell>
          <cell r="D19473" t="str">
            <v>cash transfer by al madina</v>
          </cell>
          <cell r="E19473">
            <v>120000</v>
          </cell>
        </row>
        <row r="19474">
          <cell r="B19474" t="str">
            <v>O/M The Place</v>
          </cell>
          <cell r="C19474" t="str">
            <v>KRC total solution</v>
          </cell>
          <cell r="D19474" t="str">
            <v>Online by BH</v>
          </cell>
          <cell r="E19474">
            <v>100000</v>
          </cell>
        </row>
        <row r="19475">
          <cell r="B19475" t="str">
            <v>Jameel baig Building</v>
          </cell>
          <cell r="C19475" t="str">
            <v>King nice</v>
          </cell>
          <cell r="D19475" t="str">
            <v>Online by BH</v>
          </cell>
          <cell r="E19475">
            <v>350000</v>
          </cell>
        </row>
        <row r="19476">
          <cell r="B19476" t="str">
            <v>Engro 3rd &amp; 8th Floor</v>
          </cell>
          <cell r="C19476" t="str">
            <v>material</v>
          </cell>
          <cell r="D19476" t="str">
            <v>purchased colour material + mixing oil + brush</v>
          </cell>
          <cell r="E19476">
            <v>35400</v>
          </cell>
        </row>
        <row r="19477">
          <cell r="B19477" t="str">
            <v>Rehmat shipping</v>
          </cell>
          <cell r="C19477" t="str">
            <v>rafay</v>
          </cell>
          <cell r="D19477" t="str">
            <v>Cash paid in labour</v>
          </cell>
          <cell r="E19477">
            <v>100000</v>
          </cell>
        </row>
        <row r="19478">
          <cell r="B19478" t="str">
            <v>Rehmat shipping</v>
          </cell>
          <cell r="C19478" t="str">
            <v>misc</v>
          </cell>
          <cell r="D19478" t="str">
            <v>Given to rafay for office fridge gas injection</v>
          </cell>
          <cell r="E19478">
            <v>1000</v>
          </cell>
        </row>
        <row r="19479">
          <cell r="B19479" t="str">
            <v>o/m NASTP</v>
          </cell>
          <cell r="C19479" t="str">
            <v>misc</v>
          </cell>
          <cell r="D19479" t="str">
            <v>by mukhtiar</v>
          </cell>
          <cell r="E19479">
            <v>7200</v>
          </cell>
        </row>
        <row r="19480">
          <cell r="B19480" t="str">
            <v>office</v>
          </cell>
          <cell r="C19480" t="str">
            <v>office</v>
          </cell>
          <cell r="D19480" t="str">
            <v>umer for office use</v>
          </cell>
          <cell r="E19480">
            <v>3000</v>
          </cell>
        </row>
        <row r="19481">
          <cell r="B19481" t="str">
            <v>o/m NASTP</v>
          </cell>
          <cell r="C19481" t="str">
            <v>fare</v>
          </cell>
          <cell r="D19481" t="str">
            <v>material from NASTP to office</v>
          </cell>
          <cell r="E19481">
            <v>3700</v>
          </cell>
        </row>
        <row r="19482">
          <cell r="B19482" t="str">
            <v>BAF maintenance</v>
          </cell>
          <cell r="C19482" t="str">
            <v>asif fiber</v>
          </cell>
          <cell r="D19482" t="str">
            <v>cash paid</v>
          </cell>
          <cell r="E19482">
            <v>2000</v>
          </cell>
        </row>
        <row r="19483">
          <cell r="B19483" t="str">
            <v>Rehmat shipping</v>
          </cell>
          <cell r="C19483" t="str">
            <v>fare</v>
          </cell>
          <cell r="D19483" t="str">
            <v>paid for copper pipe</v>
          </cell>
          <cell r="E19483">
            <v>2000</v>
          </cell>
        </row>
        <row r="19484">
          <cell r="B19484" t="str">
            <v>office</v>
          </cell>
          <cell r="C19484" t="str">
            <v>office</v>
          </cell>
          <cell r="D19484" t="str">
            <v>umer for office use</v>
          </cell>
          <cell r="E19484">
            <v>5000</v>
          </cell>
        </row>
        <row r="19485">
          <cell r="B19485" t="str">
            <v>Meezan bank Head office</v>
          </cell>
          <cell r="C19485" t="str">
            <v>material</v>
          </cell>
          <cell r="D19485" t="str">
            <v>purchased 5" cuttings discs pack and 4 box welding rods</v>
          </cell>
          <cell r="E19485">
            <v>6000</v>
          </cell>
        </row>
        <row r="19486">
          <cell r="B19486" t="str">
            <v xml:space="preserve">MHR Personal </v>
          </cell>
          <cell r="C19486" t="str">
            <v>utilities bills</v>
          </cell>
          <cell r="D19486" t="str">
            <v>ptcl bills paid</v>
          </cell>
          <cell r="E19486">
            <v>2915</v>
          </cell>
        </row>
        <row r="19487">
          <cell r="B19487" t="str">
            <v>office</v>
          </cell>
          <cell r="C19487" t="str">
            <v>utilities bills</v>
          </cell>
          <cell r="D19487" t="str">
            <v>ptcl bills paid</v>
          </cell>
          <cell r="E19487">
            <v>8550</v>
          </cell>
        </row>
        <row r="19488">
          <cell r="B19488" t="str">
            <v>Ernst &amp; Young</v>
          </cell>
          <cell r="C19488" t="str">
            <v>Ismail jee</v>
          </cell>
          <cell r="D19488" t="str">
            <v>Online by adeel</v>
          </cell>
          <cell r="E19488">
            <v>174000</v>
          </cell>
        </row>
        <row r="19489">
          <cell r="B19489" t="str">
            <v>Meezan bank Head office</v>
          </cell>
          <cell r="C19489" t="str">
            <v>material</v>
          </cell>
          <cell r="D19489" t="str">
            <v>Purchased threaded rod - gul zameen khan (online by adeel)</v>
          </cell>
          <cell r="E19489">
            <v>30960</v>
          </cell>
        </row>
        <row r="19490">
          <cell r="B19490" t="str">
            <v>Meezan bank Head office</v>
          </cell>
          <cell r="C19490" t="str">
            <v>saeed sons</v>
          </cell>
          <cell r="D19490" t="str">
            <v>Cash collect from al madina = 275,000</v>
          </cell>
          <cell r="E19490">
            <v>135900</v>
          </cell>
        </row>
        <row r="19491">
          <cell r="B19491" t="str">
            <v>Ernst &amp; Young</v>
          </cell>
          <cell r="C19491" t="str">
            <v>saeed sons</v>
          </cell>
          <cell r="D19491" t="str">
            <v>Cash collect from al madina = 275,000</v>
          </cell>
          <cell r="E19491">
            <v>48390</v>
          </cell>
        </row>
        <row r="19492">
          <cell r="B19492" t="str">
            <v>3rd floor nastp</v>
          </cell>
          <cell r="C19492" t="str">
            <v>saeed sons</v>
          </cell>
          <cell r="D19492" t="str">
            <v>Cash collect from al madina = 275,000</v>
          </cell>
          <cell r="E19492">
            <v>90710</v>
          </cell>
        </row>
        <row r="19493">
          <cell r="B19493" t="str">
            <v>Yousuf Dara</v>
          </cell>
          <cell r="C19493" t="str">
            <v>SHI engineering</v>
          </cell>
          <cell r="D19493" t="str">
            <v>Cash collect from al madina</v>
          </cell>
          <cell r="E19493">
            <v>96000</v>
          </cell>
        </row>
        <row r="19494">
          <cell r="B19494" t="str">
            <v>Meezan bank Head office</v>
          </cell>
          <cell r="C19494" t="str">
            <v>material</v>
          </cell>
          <cell r="D19494" t="str">
            <v>purchased 1.5 hp pump  from tayyab electrci by nadeem bhai</v>
          </cell>
          <cell r="E19494">
            <v>23500</v>
          </cell>
        </row>
        <row r="19495">
          <cell r="B19495" t="str">
            <v>BAF Maintenance</v>
          </cell>
          <cell r="C19495" t="str">
            <v>material</v>
          </cell>
          <cell r="D19495" t="str">
            <v>misc by nadeem bhai</v>
          </cell>
          <cell r="E19495">
            <v>6000</v>
          </cell>
        </row>
        <row r="19496">
          <cell r="B19496" t="str">
            <v>Saifee hospital</v>
          </cell>
          <cell r="C19496" t="str">
            <v>material</v>
          </cell>
          <cell r="D19496" t="str">
            <v>misc by nadeem bhai</v>
          </cell>
          <cell r="E19496">
            <v>7500</v>
          </cell>
        </row>
        <row r="19497">
          <cell r="B19497" t="str">
            <v>VISA Fit-out Office</v>
          </cell>
          <cell r="C19497" t="str">
            <v>material</v>
          </cell>
          <cell r="D19497" t="str">
            <v>misc by nadeem bhai</v>
          </cell>
          <cell r="E19497">
            <v>2000</v>
          </cell>
        </row>
        <row r="19498">
          <cell r="B19498" t="str">
            <v>FTC Floors</v>
          </cell>
          <cell r="C19498" t="str">
            <v>material</v>
          </cell>
          <cell r="D19498" t="str">
            <v>misc by nadeem bhai</v>
          </cell>
          <cell r="E19498">
            <v>2500</v>
          </cell>
        </row>
        <row r="19499">
          <cell r="B19499" t="str">
            <v>office</v>
          </cell>
          <cell r="C19499" t="str">
            <v>printing</v>
          </cell>
          <cell r="D19499" t="str">
            <v>advance paid by nadeem bahi (for office letter head visiting cards and envelope)</v>
          </cell>
          <cell r="E19499">
            <v>15000</v>
          </cell>
        </row>
        <row r="19500">
          <cell r="B19500" t="str">
            <v>Rehmat shipping</v>
          </cell>
          <cell r="C19500" t="str">
            <v>fare</v>
          </cell>
          <cell r="D19500" t="str">
            <v>for cable tray</v>
          </cell>
          <cell r="E19500">
            <v>3500</v>
          </cell>
        </row>
        <row r="19501">
          <cell r="B19501" t="str">
            <v>O/M The Place</v>
          </cell>
          <cell r="C19501" t="str">
            <v>fare</v>
          </cell>
          <cell r="D19501" t="str">
            <v>paid</v>
          </cell>
          <cell r="E19501">
            <v>1000</v>
          </cell>
        </row>
        <row r="19502">
          <cell r="B19502" t="str">
            <v>BAH 12th Floor</v>
          </cell>
          <cell r="C19502" t="str">
            <v>fare</v>
          </cell>
          <cell r="D19502" t="str">
            <v>paid</v>
          </cell>
          <cell r="E19502">
            <v>1000</v>
          </cell>
        </row>
        <row r="19503">
          <cell r="B19503" t="str">
            <v>Meezan bank Head office</v>
          </cell>
          <cell r="C19503" t="str">
            <v>salary</v>
          </cell>
          <cell r="D19503" t="str">
            <v>Abid leave adjustment in salary</v>
          </cell>
          <cell r="E19503">
            <v>6000</v>
          </cell>
        </row>
        <row r="19504">
          <cell r="B19504" t="str">
            <v>Engro Office</v>
          </cell>
          <cell r="C19504" t="str">
            <v>faheem elec</v>
          </cell>
          <cell r="D19504" t="str">
            <v>cash paid</v>
          </cell>
          <cell r="E19504">
            <v>10000</v>
          </cell>
        </row>
        <row r="19505">
          <cell r="B19505" t="str">
            <v>3rd floor nastp</v>
          </cell>
          <cell r="C19505" t="str">
            <v>abdullah enterprises</v>
          </cell>
          <cell r="D19505" t="str">
            <v>Online to Abdullah enterprises in 3rd Floor (by adeel)</v>
          </cell>
          <cell r="E19505">
            <v>151275</v>
          </cell>
        </row>
        <row r="19506">
          <cell r="B19506" t="str">
            <v>amreli steel</v>
          </cell>
          <cell r="C19506" t="str">
            <v>fare</v>
          </cell>
          <cell r="D19506" t="str">
            <v>paid</v>
          </cell>
          <cell r="E19506">
            <v>300</v>
          </cell>
        </row>
        <row r="19507">
          <cell r="B19507" t="str">
            <v>office</v>
          </cell>
          <cell r="C19507" t="str">
            <v>office</v>
          </cell>
          <cell r="D19507" t="str">
            <v>umer for office use</v>
          </cell>
          <cell r="E19507">
            <v>4000</v>
          </cell>
        </row>
        <row r="19508">
          <cell r="B19508" t="str">
            <v>3rd floor nastp</v>
          </cell>
          <cell r="C19508" t="str">
            <v>fare</v>
          </cell>
          <cell r="D19508" t="str">
            <v>paid</v>
          </cell>
          <cell r="E19508">
            <v>1000</v>
          </cell>
        </row>
        <row r="19509">
          <cell r="B19509" t="str">
            <v>BAH 12th Floor</v>
          </cell>
          <cell r="C19509" t="str">
            <v>Bilal Pipe contractor</v>
          </cell>
          <cell r="D19509" t="str">
            <v>Cash paid in advance</v>
          </cell>
          <cell r="E19509">
            <v>50000</v>
          </cell>
        </row>
        <row r="19510">
          <cell r="B19510" t="str">
            <v>o/m NASTP</v>
          </cell>
          <cell r="C19510" t="str">
            <v>misc</v>
          </cell>
          <cell r="D19510" t="str">
            <v>Fire sticker prints</v>
          </cell>
          <cell r="E19510">
            <v>4000</v>
          </cell>
        </row>
        <row r="19511">
          <cell r="B19511" t="str">
            <v>BAH 12th Floor</v>
          </cell>
          <cell r="C19511" t="str">
            <v>photocopies</v>
          </cell>
          <cell r="D19511" t="str">
            <v>submittal copies</v>
          </cell>
          <cell r="E19511">
            <v>3150</v>
          </cell>
        </row>
        <row r="19512">
          <cell r="B19512" t="str">
            <v>GSK DMC</v>
          </cell>
          <cell r="C19512" t="str">
            <v>photocopies</v>
          </cell>
          <cell r="D19512" t="str">
            <v>submittal copies</v>
          </cell>
          <cell r="E19512">
            <v>3150</v>
          </cell>
        </row>
        <row r="19513">
          <cell r="B19513" t="str">
            <v>BAF maintenance</v>
          </cell>
          <cell r="C19513" t="str">
            <v>atif insulator</v>
          </cell>
          <cell r="D19513" t="str">
            <v>Cash paid (final payment)</v>
          </cell>
          <cell r="E19513">
            <v>6000</v>
          </cell>
        </row>
        <row r="19514">
          <cell r="B19514" t="str">
            <v>Ernst &amp; Young</v>
          </cell>
          <cell r="C19514" t="str">
            <v>Malik brother</v>
          </cell>
          <cell r="D19514" t="str">
            <v>Cash paid (rec by asim)</v>
          </cell>
          <cell r="E19514">
            <v>7850</v>
          </cell>
        </row>
        <row r="19515">
          <cell r="B19515" t="str">
            <v>Ernst &amp; Young</v>
          </cell>
          <cell r="C19515" t="str">
            <v>fare</v>
          </cell>
          <cell r="D19515" t="str">
            <v>bykia</v>
          </cell>
          <cell r="E19515">
            <v>300</v>
          </cell>
        </row>
        <row r="19516">
          <cell r="B19516" t="str">
            <v>o/m NASTP</v>
          </cell>
          <cell r="C19516" t="str">
            <v>material</v>
          </cell>
          <cell r="D19516" t="str">
            <v>Online to Mirza fakhru zamman paramount for Fire extreturnghuishers (online by Al madina)</v>
          </cell>
          <cell r="E19516">
            <v>39450</v>
          </cell>
        </row>
        <row r="19517">
          <cell r="B19517" t="str">
            <v>Jameel baig Building</v>
          </cell>
          <cell r="C19517" t="str">
            <v>material</v>
          </cell>
          <cell r="D19517" t="str">
            <v>Online to Waseem pump for Jameel baig building (online by al madina)</v>
          </cell>
          <cell r="E19517">
            <v>50000</v>
          </cell>
        </row>
        <row r="19518">
          <cell r="B19518" t="str">
            <v>GSK DMC</v>
          </cell>
          <cell r="C19518" t="str">
            <v>IMS Engineering</v>
          </cell>
          <cell r="D19518" t="str">
            <v>Online to IMS in GSK deal</v>
          </cell>
          <cell r="E19518">
            <v>1000000</v>
          </cell>
        </row>
        <row r="19519">
          <cell r="B19519" t="str">
            <v>Meezan bank Head office</v>
          </cell>
          <cell r="C19519" t="str">
            <v>material</v>
          </cell>
          <cell r="D19519" t="str">
            <v>Online to Waqar for channel (online by al madina)</v>
          </cell>
          <cell r="E19519">
            <v>15200</v>
          </cell>
        </row>
        <row r="19520">
          <cell r="B19520" t="str">
            <v>GSK DMC</v>
          </cell>
          <cell r="C19520" t="str">
            <v>IMS Engineering</v>
          </cell>
          <cell r="D19520" t="str">
            <v>Online to IMS in GSK deal</v>
          </cell>
          <cell r="E19520">
            <v>400000</v>
          </cell>
        </row>
        <row r="19521">
          <cell r="B19521" t="str">
            <v>Ernst &amp; Young</v>
          </cell>
          <cell r="C19521" t="str">
            <v>Mehran Engineering</v>
          </cell>
          <cell r="D19521" t="str">
            <v>Online by adeel</v>
          </cell>
          <cell r="E19521">
            <v>450000</v>
          </cell>
        </row>
        <row r="19522">
          <cell r="B19522" t="str">
            <v>GSK DMC</v>
          </cell>
          <cell r="C19522" t="str">
            <v>IMS Engineering</v>
          </cell>
          <cell r="D19522" t="str">
            <v>CHQ given by BH</v>
          </cell>
          <cell r="E19522">
            <v>995000</v>
          </cell>
        </row>
        <row r="19523">
          <cell r="B19523" t="str">
            <v>office</v>
          </cell>
          <cell r="C19523" t="str">
            <v>office</v>
          </cell>
          <cell r="D19523" t="str">
            <v>office stationery purchased</v>
          </cell>
          <cell r="E19523">
            <v>21215</v>
          </cell>
        </row>
        <row r="19524">
          <cell r="B19524" t="str">
            <v>Meezan bank Head office</v>
          </cell>
          <cell r="C19524" t="str">
            <v>adam regger</v>
          </cell>
          <cell r="D19524" t="str">
            <v>cash paid for fan shifting</v>
          </cell>
          <cell r="E19524">
            <v>35000</v>
          </cell>
        </row>
        <row r="19525">
          <cell r="B19525" t="str">
            <v>Tomo JPMC</v>
          </cell>
          <cell r="C19525" t="str">
            <v>fare</v>
          </cell>
          <cell r="D19525" t="str">
            <v>paid</v>
          </cell>
          <cell r="E19525">
            <v>1000</v>
          </cell>
        </row>
        <row r="19526">
          <cell r="B19526" t="str">
            <v>Tomo JPMC</v>
          </cell>
          <cell r="C19526" t="str">
            <v>misc</v>
          </cell>
          <cell r="D19526" t="str">
            <v>cash paid to naveed for chq creation (by order nadeem bhai)</v>
          </cell>
          <cell r="E19526">
            <v>5000</v>
          </cell>
        </row>
        <row r="19527">
          <cell r="B19527" t="str">
            <v>BAH 12th Floor</v>
          </cell>
          <cell r="C19527" t="str">
            <v>fare</v>
          </cell>
          <cell r="D19527" t="str">
            <v>cash paid</v>
          </cell>
          <cell r="E19527">
            <v>300</v>
          </cell>
        </row>
        <row r="19528">
          <cell r="B19528" t="str">
            <v>ali jameel residence</v>
          </cell>
          <cell r="C19528" t="str">
            <v>fare</v>
          </cell>
          <cell r="D19528" t="str">
            <v>paid</v>
          </cell>
          <cell r="E19528">
            <v>2000</v>
          </cell>
        </row>
        <row r="19529">
          <cell r="B19529" t="str">
            <v>Meezan bank Head office</v>
          </cell>
          <cell r="C19529" t="str">
            <v>fare</v>
          </cell>
          <cell r="D19529" t="str">
            <v>air divices from air guide to site</v>
          </cell>
          <cell r="E19529">
            <v>1200</v>
          </cell>
        </row>
        <row r="19530">
          <cell r="B19530" t="str">
            <v>Engro 3rd &amp; 8th Floor</v>
          </cell>
          <cell r="C19530" t="str">
            <v>fare</v>
          </cell>
          <cell r="D19530" t="str">
            <v>paid</v>
          </cell>
          <cell r="E19530">
            <v>600</v>
          </cell>
        </row>
        <row r="19531">
          <cell r="B19531" t="str">
            <v>office</v>
          </cell>
          <cell r="C19531" t="str">
            <v>office</v>
          </cell>
          <cell r="D19531" t="str">
            <v>umer for office use</v>
          </cell>
          <cell r="E19531">
            <v>3000</v>
          </cell>
        </row>
        <row r="19532">
          <cell r="B19532" t="str">
            <v>BAF Maintenance</v>
          </cell>
          <cell r="C19532" t="str">
            <v>Moghal Brother</v>
          </cell>
          <cell r="D19532" t="str">
            <v>Online for Cooling tower fins for BAF (Online by Adeel)</v>
          </cell>
          <cell r="E19532">
            <v>20000</v>
          </cell>
        </row>
        <row r="19533">
          <cell r="B19533" t="str">
            <v>PSYCHIATRY JPMC</v>
          </cell>
          <cell r="C19533" t="str">
            <v>material</v>
          </cell>
          <cell r="D19533" t="str">
            <v>misc material by imran engr</v>
          </cell>
          <cell r="E19533">
            <v>60250</v>
          </cell>
        </row>
        <row r="19534">
          <cell r="B19534" t="str">
            <v>Bahria project</v>
          </cell>
          <cell r="C19534" t="str">
            <v>material</v>
          </cell>
          <cell r="D19534" t="str">
            <v>misc material by imran engr</v>
          </cell>
          <cell r="E19534">
            <v>44030</v>
          </cell>
        </row>
        <row r="19535">
          <cell r="B19535" t="str">
            <v>UEP 17th Floor</v>
          </cell>
          <cell r="C19535" t="str">
            <v>JES</v>
          </cell>
          <cell r="D19535" t="str">
            <v>Online by BH</v>
          </cell>
          <cell r="E19535">
            <v>200000</v>
          </cell>
        </row>
        <row r="19536">
          <cell r="B19536" t="str">
            <v>BAH 12th Floor</v>
          </cell>
          <cell r="C19536" t="str">
            <v>material</v>
          </cell>
          <cell r="D19536" t="str">
            <v>Online by BH - for fittings from abbas brothers</v>
          </cell>
          <cell r="E19536">
            <v>96000</v>
          </cell>
        </row>
        <row r="19537">
          <cell r="B19537" t="str">
            <v>BAF maintenance</v>
          </cell>
          <cell r="C19537" t="str">
            <v>united insulation</v>
          </cell>
          <cell r="D19537" t="str">
            <v>Online to united insulation (online by Adeel)</v>
          </cell>
          <cell r="E19537">
            <v>23000</v>
          </cell>
        </row>
        <row r="19538">
          <cell r="B19538" t="str">
            <v>BAF maintenance</v>
          </cell>
          <cell r="C19538" t="str">
            <v>material</v>
          </cell>
          <cell r="D19538" t="str">
            <v>misc material by shahid</v>
          </cell>
          <cell r="E19538">
            <v>54700</v>
          </cell>
        </row>
        <row r="19539">
          <cell r="B19539" t="str">
            <v>BAF maintenance</v>
          </cell>
          <cell r="C19539" t="str">
            <v>material</v>
          </cell>
          <cell r="D19539" t="str">
            <v>misc material by shahid</v>
          </cell>
          <cell r="E19539">
            <v>149717</v>
          </cell>
        </row>
        <row r="19540">
          <cell r="B19540" t="str">
            <v>BAF maintenance</v>
          </cell>
          <cell r="C19540" t="str">
            <v>material</v>
          </cell>
          <cell r="D19540" t="str">
            <v>misc material by shahid</v>
          </cell>
          <cell r="E19540">
            <v>49879</v>
          </cell>
        </row>
        <row r="19541">
          <cell r="B19541" t="str">
            <v>BAF maintenance</v>
          </cell>
          <cell r="C19541" t="str">
            <v>material</v>
          </cell>
          <cell r="D19541" t="str">
            <v>Paid to colur cotnrctor by shahid</v>
          </cell>
          <cell r="E19541">
            <v>71000</v>
          </cell>
        </row>
        <row r="19542">
          <cell r="B19542" t="str">
            <v>BAF maintenance</v>
          </cell>
          <cell r="C19542" t="str">
            <v>material</v>
          </cell>
          <cell r="D19542" t="str">
            <v>misc material by shahid</v>
          </cell>
          <cell r="E19542">
            <v>83250</v>
          </cell>
        </row>
        <row r="19543">
          <cell r="B19543" t="str">
            <v>Ernst &amp; Young</v>
          </cell>
          <cell r="C19543" t="str">
            <v>misc</v>
          </cell>
          <cell r="D19543" t="str">
            <v>jahangeer mobile balance</v>
          </cell>
          <cell r="E19543">
            <v>1300</v>
          </cell>
        </row>
        <row r="19544">
          <cell r="B19544" t="str">
            <v>GSK DMC</v>
          </cell>
          <cell r="C19544" t="str">
            <v>charity</v>
          </cell>
          <cell r="D19544" t="str">
            <v>Charity given by Rehan to needy family</v>
          </cell>
          <cell r="E19544">
            <v>5000</v>
          </cell>
        </row>
        <row r="19545">
          <cell r="B19545" t="str">
            <v>Food Court (Hydery)</v>
          </cell>
          <cell r="C19545" t="str">
            <v>shakeel duct</v>
          </cell>
          <cell r="D19545" t="str">
            <v>cash paid</v>
          </cell>
          <cell r="E19545">
            <v>3000</v>
          </cell>
        </row>
        <row r="19546">
          <cell r="B19546" t="str">
            <v>GSK DMC</v>
          </cell>
          <cell r="C19546" t="str">
            <v>material</v>
          </cell>
          <cell r="D19546" t="str">
            <v>purchaed cylinder from paramount</v>
          </cell>
          <cell r="E19546">
            <v>5000</v>
          </cell>
        </row>
        <row r="19547">
          <cell r="B19547" t="str">
            <v>Engro 3rd &amp; 8th Floor</v>
          </cell>
          <cell r="C19547" t="str">
            <v>fare</v>
          </cell>
          <cell r="D19547" t="str">
            <v>paid</v>
          </cell>
          <cell r="E19547">
            <v>600</v>
          </cell>
        </row>
        <row r="19548">
          <cell r="B19548" t="str">
            <v>Engro 3rd &amp; 8th Floor</v>
          </cell>
          <cell r="C19548" t="str">
            <v>fuel</v>
          </cell>
          <cell r="D19548" t="str">
            <v>claimed by kamran</v>
          </cell>
          <cell r="E19548">
            <v>300</v>
          </cell>
        </row>
        <row r="19549">
          <cell r="B19549" t="str">
            <v>Bahria project</v>
          </cell>
          <cell r="C19549" t="str">
            <v>Amjad ustad</v>
          </cell>
          <cell r="D19549" t="str">
            <v>cash paid for site expenses</v>
          </cell>
          <cell r="E19549">
            <v>7000</v>
          </cell>
        </row>
        <row r="19550">
          <cell r="B19550" t="str">
            <v>office</v>
          </cell>
          <cell r="C19550" t="str">
            <v>Website</v>
          </cell>
          <cell r="D19550" t="str">
            <v>For website domain (online by Adeel)</v>
          </cell>
          <cell r="E19550">
            <v>57000</v>
          </cell>
        </row>
        <row r="19551">
          <cell r="B19551" t="str">
            <v>office</v>
          </cell>
          <cell r="C19551" t="str">
            <v>office</v>
          </cell>
          <cell r="D19551" t="str">
            <v>umer for office use</v>
          </cell>
          <cell r="E19551">
            <v>4000</v>
          </cell>
        </row>
        <row r="19552">
          <cell r="B19552" t="str">
            <v>BAH 12th Floor</v>
          </cell>
          <cell r="C19552" t="str">
            <v>fare</v>
          </cell>
          <cell r="D19552" t="str">
            <v>paid</v>
          </cell>
          <cell r="E19552">
            <v>1500</v>
          </cell>
        </row>
        <row r="19553">
          <cell r="B19553" t="str">
            <v>office</v>
          </cell>
          <cell r="C19553" t="str">
            <v>office</v>
          </cell>
          <cell r="D19553" t="str">
            <v>umer for office use</v>
          </cell>
          <cell r="E19553">
            <v>4000</v>
          </cell>
        </row>
        <row r="19554">
          <cell r="B19554" t="str">
            <v>3rd floor nastp</v>
          </cell>
          <cell r="C19554" t="str">
            <v>fare</v>
          </cell>
          <cell r="D19554" t="str">
            <v>paid</v>
          </cell>
          <cell r="E19554">
            <v>1000</v>
          </cell>
        </row>
        <row r="19555">
          <cell r="B19555" t="str">
            <v>Marriot Hotel</v>
          </cell>
          <cell r="C19555" t="str">
            <v>fare</v>
          </cell>
          <cell r="D19555" t="str">
            <v>paid</v>
          </cell>
          <cell r="E19555">
            <v>600</v>
          </cell>
        </row>
        <row r="19556">
          <cell r="B19556" t="str">
            <v>BAH 12th Floor</v>
          </cell>
          <cell r="C19556" t="str">
            <v>material</v>
          </cell>
          <cell r="D19556" t="str">
            <v>purchased clip, drawings covers and rubber isolator</v>
          </cell>
          <cell r="E19556">
            <v>6700</v>
          </cell>
        </row>
        <row r="19557">
          <cell r="B19557" t="str">
            <v>BAH 12th Floor</v>
          </cell>
          <cell r="C19557" t="str">
            <v>fuel</v>
          </cell>
          <cell r="D19557" t="str">
            <v>claimed by ahsan</v>
          </cell>
          <cell r="E19557">
            <v>1000</v>
          </cell>
        </row>
        <row r="19558">
          <cell r="B19558" t="str">
            <v xml:space="preserve">MHR Personal </v>
          </cell>
          <cell r="C19558" t="str">
            <v>utilities bills</v>
          </cell>
          <cell r="D19558" t="str">
            <v>k elec bill paid</v>
          </cell>
          <cell r="E19558">
            <v>57681</v>
          </cell>
        </row>
        <row r="19559">
          <cell r="B19559" t="str">
            <v>office</v>
          </cell>
          <cell r="C19559" t="str">
            <v>utilities bills</v>
          </cell>
          <cell r="D19559" t="str">
            <v>k elec bill paid</v>
          </cell>
          <cell r="E19559">
            <v>31010</v>
          </cell>
        </row>
        <row r="19560">
          <cell r="B19560" t="str">
            <v>Bahria project</v>
          </cell>
          <cell r="C19560" t="str">
            <v>fuel</v>
          </cell>
          <cell r="D19560" t="str">
            <v>claimed by Amjad ustad (by order nadeem bhai)</v>
          </cell>
          <cell r="E19560">
            <v>5000</v>
          </cell>
        </row>
        <row r="19561">
          <cell r="B19561" t="str">
            <v>Meezan bank Head office</v>
          </cell>
          <cell r="C19561" t="str">
            <v>material</v>
          </cell>
          <cell r="D19561" t="str">
            <v>Given by nadeem bhai for meezan fan purchased</v>
          </cell>
          <cell r="E19561">
            <v>50000</v>
          </cell>
        </row>
        <row r="19562">
          <cell r="B19562" t="str">
            <v>Jameel baig Building</v>
          </cell>
          <cell r="C19562" t="str">
            <v>Zara Engineer</v>
          </cell>
          <cell r="D19562" t="str">
            <v>Online to Zara engineer for Jameel baig building (online by Adeel)</v>
          </cell>
          <cell r="E19562">
            <v>50000</v>
          </cell>
        </row>
        <row r="19563">
          <cell r="B19563" t="str">
            <v>Yousuf Dara</v>
          </cell>
          <cell r="C19563" t="str">
            <v>material</v>
          </cell>
          <cell r="D19563" t="str">
            <v xml:space="preserve">Purchased wire 1.5 mm 4 core from faizan </v>
          </cell>
          <cell r="E19563">
            <v>4870</v>
          </cell>
        </row>
        <row r="19564">
          <cell r="B19564" t="str">
            <v>Jameel baig Building</v>
          </cell>
          <cell r="C19564" t="str">
            <v>fare</v>
          </cell>
          <cell r="D19564" t="str">
            <v>paid</v>
          </cell>
          <cell r="E19564">
            <v>200</v>
          </cell>
        </row>
        <row r="19565">
          <cell r="B19565" t="str">
            <v>office</v>
          </cell>
          <cell r="C19565" t="str">
            <v>office</v>
          </cell>
          <cell r="D19565" t="str">
            <v>umer for office use</v>
          </cell>
          <cell r="E19565">
            <v>3000</v>
          </cell>
        </row>
        <row r="19566">
          <cell r="B19566" t="str">
            <v>Tomo JPMC</v>
          </cell>
          <cell r="C19566" t="str">
            <v>Faizan duct</v>
          </cell>
          <cell r="D19566" t="str">
            <v>cash paid</v>
          </cell>
          <cell r="E19566">
            <v>10000</v>
          </cell>
        </row>
        <row r="19567">
          <cell r="B19567" t="str">
            <v>office</v>
          </cell>
          <cell r="C19567" t="str">
            <v>water tanker</v>
          </cell>
          <cell r="D19567" t="str">
            <v>cash paid</v>
          </cell>
          <cell r="E19567">
            <v>5330</v>
          </cell>
        </row>
        <row r="19568">
          <cell r="B19568" t="str">
            <v>3rd floor nastp</v>
          </cell>
          <cell r="C19568" t="str">
            <v>Noman Engineering</v>
          </cell>
          <cell r="D19568" t="str">
            <v>Shet hawala to noman</v>
          </cell>
          <cell r="E19568">
            <v>500000</v>
          </cell>
        </row>
        <row r="19569">
          <cell r="B19569" t="str">
            <v>Riazeda project</v>
          </cell>
          <cell r="C19569" t="str">
            <v>Afzal</v>
          </cell>
          <cell r="D19569" t="str">
            <v>Online to afzal for Panel (Riazeda) (online by al madina)</v>
          </cell>
          <cell r="E19569">
            <v>370000</v>
          </cell>
        </row>
        <row r="19570">
          <cell r="B19570" t="str">
            <v>Daraz Office</v>
          </cell>
          <cell r="C19570" t="str">
            <v>IK Associates</v>
          </cell>
          <cell r="D19570" t="str">
            <v>BH Return this amount to IK in Daraz office (as IK forgot to include their Over head profit in the project cost)</v>
          </cell>
          <cell r="E19570">
            <v>2000000</v>
          </cell>
        </row>
        <row r="19571">
          <cell r="B19571" t="str">
            <v>Meezan bank Head office</v>
          </cell>
          <cell r="C19571" t="str">
            <v>air guide</v>
          </cell>
          <cell r="D19571" t="str">
            <v>Received from Total in acc of Meezan bank (Transfer in Javed khan account) care of Air Guide</v>
          </cell>
          <cell r="E19571">
            <v>600000</v>
          </cell>
        </row>
        <row r="19572">
          <cell r="B19572" t="str">
            <v>Ernst &amp; Young</v>
          </cell>
          <cell r="C19572" t="str">
            <v>air guide</v>
          </cell>
          <cell r="D19572" t="str">
            <v>Received from Total in acc of Meezan bank (Transfer in Javed khan account) care of Air Guide</v>
          </cell>
          <cell r="E19572">
            <v>400000</v>
          </cell>
        </row>
        <row r="19573">
          <cell r="B19573" t="str">
            <v>Jameel baig Building</v>
          </cell>
          <cell r="C19573" t="str">
            <v>fare</v>
          </cell>
          <cell r="D19573" t="str">
            <v>paid</v>
          </cell>
          <cell r="E19573">
            <v>400</v>
          </cell>
        </row>
        <row r="19574">
          <cell r="B19574" t="str">
            <v>Food Court (Hydery)</v>
          </cell>
          <cell r="C19574" t="str">
            <v>Zubair AC</v>
          </cell>
          <cell r="D19574" t="str">
            <v>cash paid -final payment</v>
          </cell>
          <cell r="E19574">
            <v>26000</v>
          </cell>
        </row>
        <row r="19575">
          <cell r="B19575" t="str">
            <v>Meezan bank Head office</v>
          </cell>
          <cell r="C19575" t="str">
            <v>khurshid fan</v>
          </cell>
          <cell r="D19575" t="str">
            <v>paid transporatatiob charges</v>
          </cell>
          <cell r="E19575">
            <v>7000</v>
          </cell>
        </row>
        <row r="19576">
          <cell r="B19576" t="str">
            <v>Jameel baig Building</v>
          </cell>
          <cell r="C19576" t="str">
            <v>fare</v>
          </cell>
          <cell r="D19576" t="str">
            <v>cash paid</v>
          </cell>
          <cell r="E19576">
            <v>1100</v>
          </cell>
        </row>
        <row r="19577">
          <cell r="B19577" t="str">
            <v>3rd floor nastp</v>
          </cell>
          <cell r="C19577" t="str">
            <v>material</v>
          </cell>
          <cell r="D19577" t="str">
            <v>Pannel payment  for 3rd floor NASTP (Online by BH)</v>
          </cell>
          <cell r="E19577">
            <v>47620</v>
          </cell>
        </row>
        <row r="19578">
          <cell r="B19578" t="str">
            <v>Engro office</v>
          </cell>
          <cell r="C19578" t="str">
            <v>flow tab</v>
          </cell>
          <cell r="D19578" t="str">
            <v>Online to ahsan Flow Tab (online by al madina)</v>
          </cell>
          <cell r="E19578">
            <v>100000</v>
          </cell>
        </row>
        <row r="19579">
          <cell r="B19579" t="str">
            <v>Meezan bank Head office</v>
          </cell>
          <cell r="C19579" t="str">
            <v>khurshid fan</v>
          </cell>
          <cell r="D19579" t="str">
            <v>Online to Khursheed fans (online by al madina)</v>
          </cell>
          <cell r="E19579">
            <v>309000</v>
          </cell>
        </row>
        <row r="19580">
          <cell r="B19580" t="str">
            <v>Meezan bank Head office</v>
          </cell>
          <cell r="C19580" t="str">
            <v>material</v>
          </cell>
          <cell r="D19580" t="str">
            <v>Online to ibraheem for Meezan bank flanges (online by Adeel)</v>
          </cell>
          <cell r="E19580">
            <v>18960</v>
          </cell>
        </row>
        <row r="19581">
          <cell r="B19581" t="str">
            <v>Meezan bank Head office</v>
          </cell>
          <cell r="C19581" t="str">
            <v>material</v>
          </cell>
          <cell r="D19581" t="str">
            <v>Online for meezan fan purchased (online by Adeel)</v>
          </cell>
          <cell r="E19581">
            <v>10000</v>
          </cell>
        </row>
        <row r="19582">
          <cell r="B19582" t="str">
            <v>Meezan bank Head office</v>
          </cell>
          <cell r="C19582" t="str">
            <v>material</v>
          </cell>
          <cell r="D19582" t="str">
            <v>misc invoices by abbas</v>
          </cell>
          <cell r="E19582">
            <v>7500</v>
          </cell>
        </row>
        <row r="19583">
          <cell r="B19583" t="str">
            <v>office</v>
          </cell>
          <cell r="C19583" t="str">
            <v>office</v>
          </cell>
          <cell r="D19583" t="str">
            <v>umer for office use</v>
          </cell>
          <cell r="E19583">
            <v>5000</v>
          </cell>
        </row>
        <row r="19584">
          <cell r="B19584" t="str">
            <v>Meezan bank Head office</v>
          </cell>
          <cell r="C19584" t="str">
            <v>fare</v>
          </cell>
          <cell r="D19584" t="str">
            <v>paid</v>
          </cell>
          <cell r="E19584">
            <v>1500</v>
          </cell>
        </row>
        <row r="19585">
          <cell r="B19585" t="str">
            <v>Riazeda project</v>
          </cell>
          <cell r="C19585" t="str">
            <v>material</v>
          </cell>
          <cell r="D19585" t="str">
            <v>purchased glnad, lux flexbile cable by faheem</v>
          </cell>
          <cell r="E19585">
            <v>4600</v>
          </cell>
        </row>
        <row r="19586">
          <cell r="B19586" t="str">
            <v>Bahria project</v>
          </cell>
          <cell r="C19586" t="str">
            <v>Saboot khan</v>
          </cell>
          <cell r="D19586" t="str">
            <v>Paid for cuttings work to Saboot khan (Easy paisa by imran)</v>
          </cell>
          <cell r="E19586">
            <v>10000</v>
          </cell>
        </row>
        <row r="19587">
          <cell r="B19587" t="str">
            <v>office</v>
          </cell>
          <cell r="C19587" t="str">
            <v>office</v>
          </cell>
          <cell r="D19587" t="str">
            <v>umer for office use</v>
          </cell>
          <cell r="E19587">
            <v>5000</v>
          </cell>
        </row>
        <row r="19588">
          <cell r="B19588" t="str">
            <v>Marriot Hotel</v>
          </cell>
          <cell r="C19588" t="str">
            <v>fare</v>
          </cell>
          <cell r="D19588" t="str">
            <v>paid</v>
          </cell>
          <cell r="E19588">
            <v>1200</v>
          </cell>
        </row>
        <row r="19589">
          <cell r="B19589" t="str">
            <v>office</v>
          </cell>
          <cell r="C19589" t="str">
            <v>misc</v>
          </cell>
          <cell r="D19589" t="str">
            <v>office files</v>
          </cell>
          <cell r="E19589">
            <v>380</v>
          </cell>
        </row>
        <row r="19590">
          <cell r="B19590" t="str">
            <v>Meezan bank Head office</v>
          </cell>
          <cell r="C19590" t="str">
            <v>material</v>
          </cell>
          <cell r="D19590" t="str">
            <v>Online to masroor khan for air accessories (online by al madina)</v>
          </cell>
          <cell r="E19590">
            <v>150000</v>
          </cell>
        </row>
        <row r="19591">
          <cell r="B19591" t="str">
            <v xml:space="preserve">MHR Personal </v>
          </cell>
          <cell r="C19591" t="str">
            <v>utilities bills</v>
          </cell>
          <cell r="D19591" t="str">
            <v>ssgc bill paid</v>
          </cell>
          <cell r="E19591">
            <v>1110</v>
          </cell>
        </row>
        <row r="19592">
          <cell r="B19592" t="str">
            <v>office</v>
          </cell>
          <cell r="C19592" t="str">
            <v>utilities bills</v>
          </cell>
          <cell r="D19592" t="str">
            <v>ssgc bill paid</v>
          </cell>
          <cell r="E19592">
            <v>1380</v>
          </cell>
        </row>
        <row r="19593">
          <cell r="B19593" t="str">
            <v>Jamia tus Saifiyah</v>
          </cell>
          <cell r="C19593" t="str">
            <v>Afsar hussain</v>
          </cell>
          <cell r="D19593" t="str">
            <v>Cash to afsar by BH</v>
          </cell>
          <cell r="E19593">
            <v>25000</v>
          </cell>
        </row>
        <row r="19594">
          <cell r="B19594" t="str">
            <v>GSK DMC</v>
          </cell>
          <cell r="C19594" t="str">
            <v>misc</v>
          </cell>
          <cell r="D19594" t="str">
            <v>Kareem sahab smc consultant by BH</v>
          </cell>
          <cell r="E19594">
            <v>10000</v>
          </cell>
        </row>
        <row r="19595">
          <cell r="B19595" t="str">
            <v>BAF maintenance</v>
          </cell>
          <cell r="C19595" t="str">
            <v>sheet</v>
          </cell>
          <cell r="D19595" t="str">
            <v>Sheeht purchased for BAFL site (from al madina)</v>
          </cell>
          <cell r="E19595">
            <v>164500</v>
          </cell>
        </row>
        <row r="19596">
          <cell r="B19596" t="str">
            <v>Engro 3rd &amp; 8th Floor</v>
          </cell>
          <cell r="C19596" t="str">
            <v>misc</v>
          </cell>
          <cell r="D19596" t="str">
            <v>misc by jahangeer</v>
          </cell>
          <cell r="E19596">
            <v>4870</v>
          </cell>
        </row>
        <row r="19597">
          <cell r="B19597" t="str">
            <v>BAH 22 &amp; 23rd Floor</v>
          </cell>
          <cell r="C19597" t="str">
            <v>shan control</v>
          </cell>
          <cell r="D19597" t="str">
            <v>MCB chq 1973738890 (paid for commissioning CHQ amt = 189932</v>
          </cell>
          <cell r="E19597">
            <v>120000</v>
          </cell>
        </row>
        <row r="19598">
          <cell r="B19598" t="str">
            <v>BAH Center point</v>
          </cell>
          <cell r="C19598" t="str">
            <v>shan control</v>
          </cell>
          <cell r="D19598" t="str">
            <v>MCB chq 1973738890 (paid for pressure switchCHQ amt = 189932</v>
          </cell>
          <cell r="E19598">
            <v>69932</v>
          </cell>
        </row>
        <row r="19599">
          <cell r="B19599" t="str">
            <v>Ernst &amp; Young</v>
          </cell>
          <cell r="C19599" t="str">
            <v>Global Technologies</v>
          </cell>
          <cell r="D19599" t="str">
            <v>Received BAHL cash crossed Chqs from Mughal Constructors</v>
          </cell>
          <cell r="E19599">
            <v>900000</v>
          </cell>
        </row>
        <row r="19600">
          <cell r="B19600" t="str">
            <v>Ernst &amp; Young</v>
          </cell>
          <cell r="C19600" t="str">
            <v>Global Technologies</v>
          </cell>
          <cell r="D19600" t="str">
            <v>Received BAHL cash crossed Chqs from Mughal Constructors</v>
          </cell>
          <cell r="E19600">
            <v>924000</v>
          </cell>
        </row>
        <row r="19601">
          <cell r="B19601" t="str">
            <v>FTC Floors</v>
          </cell>
          <cell r="C19601" t="str">
            <v>SST Tax</v>
          </cell>
          <cell r="D19601" t="str">
            <v>MCB chq 1973738893  total amt = 88649</v>
          </cell>
          <cell r="E19601">
            <v>20525</v>
          </cell>
        </row>
        <row r="19602">
          <cell r="B19602" t="str">
            <v xml:space="preserve">O/M Nue Multiplex </v>
          </cell>
          <cell r="C19602" t="str">
            <v>SST Tax</v>
          </cell>
          <cell r="D19602" t="str">
            <v>MCB chq 1973738893  total amt = 88649</v>
          </cell>
          <cell r="E19602">
            <v>35364</v>
          </cell>
        </row>
        <row r="19603">
          <cell r="B19603" t="str">
            <v>O/M The Place</v>
          </cell>
          <cell r="C19603" t="str">
            <v>SST Tax</v>
          </cell>
          <cell r="D19603" t="str">
            <v>MCB chq 1973738893  total amt = 88649</v>
          </cell>
          <cell r="E19603">
            <v>32760</v>
          </cell>
        </row>
        <row r="19604">
          <cell r="B19604" t="str">
            <v>Engro office</v>
          </cell>
          <cell r="C19604" t="str">
            <v>IIL Pipe</v>
          </cell>
          <cell r="D19604" t="str">
            <v>CHQ received from NEC in acc of Tri fit</v>
          </cell>
          <cell r="E19604">
            <v>640444</v>
          </cell>
        </row>
        <row r="19605">
          <cell r="B19605" t="str">
            <v>Meezan bank Head office</v>
          </cell>
          <cell r="C19605" t="str">
            <v>iqbal sons</v>
          </cell>
          <cell r="D19605" t="str">
            <v>CHQ received from NEC in acc of Tri fit = 300,000</v>
          </cell>
          <cell r="E19605">
            <v>90000</v>
          </cell>
        </row>
        <row r="19606">
          <cell r="B19606" t="str">
            <v>o/m NASTP</v>
          </cell>
          <cell r="C19606" t="str">
            <v>iqbal sons</v>
          </cell>
          <cell r="D19606" t="str">
            <v>CHQ received from NEC in acc of Tri fit = 300,000</v>
          </cell>
          <cell r="E19606">
            <v>10000</v>
          </cell>
        </row>
        <row r="19607">
          <cell r="B19607" t="str">
            <v>Rehmat shipping</v>
          </cell>
          <cell r="C19607" t="str">
            <v>iqbal sons</v>
          </cell>
          <cell r="D19607" t="str">
            <v>CHQ received from NEC in acc of Tri fit = 300,000</v>
          </cell>
          <cell r="E19607">
            <v>200000</v>
          </cell>
        </row>
        <row r="19608">
          <cell r="B19608" t="str">
            <v>BAH 22 &amp; 23rd Floor</v>
          </cell>
          <cell r="C19608" t="str">
            <v>flow tab</v>
          </cell>
          <cell r="D19608" t="str">
            <v>MCB chq 1973738901</v>
          </cell>
          <cell r="E19608">
            <v>22000</v>
          </cell>
        </row>
        <row r="19609">
          <cell r="B19609" t="str">
            <v>3rd floor nastp</v>
          </cell>
          <cell r="C19609" t="str">
            <v>faheem elec</v>
          </cell>
          <cell r="D19609" t="str">
            <v>MCB chq 1973738904</v>
          </cell>
          <cell r="E19609">
            <v>150000</v>
          </cell>
        </row>
        <row r="19610">
          <cell r="B19610" t="str">
            <v>O/M The Place</v>
          </cell>
          <cell r="C19610" t="str">
            <v>Tariq sahab</v>
          </cell>
          <cell r="D19610" t="str">
            <v>MCB chq 1973738903 (purhcased VFD, guages valves etc from tariq sahab) This chq given to BH)</v>
          </cell>
          <cell r="E19610">
            <v>600000</v>
          </cell>
        </row>
        <row r="19611">
          <cell r="B19611" t="str">
            <v>Meezan bank Head office</v>
          </cell>
          <cell r="C19611" t="str">
            <v>Received</v>
          </cell>
          <cell r="D19611" t="str">
            <v>Received from Total in acc of Meezan bank in Mohsin traders acc</v>
          </cell>
          <cell r="F19611">
            <v>1000000</v>
          </cell>
        </row>
        <row r="19612">
          <cell r="B19612" t="str">
            <v>Meezan bank Head office</v>
          </cell>
          <cell r="C19612" t="str">
            <v>Received</v>
          </cell>
          <cell r="D19612" t="str">
            <v>Received from Total in acc of Meezan bank in Mohsin traders acc</v>
          </cell>
          <cell r="F19612">
            <v>1000000</v>
          </cell>
        </row>
        <row r="19613">
          <cell r="B19613" t="str">
            <v>Saifee hospital</v>
          </cell>
          <cell r="C19613" t="str">
            <v>Received</v>
          </cell>
          <cell r="D19613" t="str">
            <v>Received BAHL cash crossed Chqs from Mughal Constructors</v>
          </cell>
          <cell r="F19613">
            <v>900000</v>
          </cell>
        </row>
        <row r="19614">
          <cell r="B19614" t="str">
            <v>Saifee hospital</v>
          </cell>
          <cell r="C19614" t="str">
            <v>Received</v>
          </cell>
          <cell r="D19614" t="str">
            <v>Received BAHL cash crossed Chqs from Mughal Constructors</v>
          </cell>
          <cell r="F19614">
            <v>924000</v>
          </cell>
        </row>
        <row r="19615">
          <cell r="B19615" t="str">
            <v xml:space="preserve">O/M Nue Multiplex </v>
          </cell>
          <cell r="C19615" t="str">
            <v>Received</v>
          </cell>
          <cell r="D19615" t="str">
            <v>Received O/M Jan 24 Bill</v>
          </cell>
          <cell r="F19615">
            <v>333522</v>
          </cell>
        </row>
        <row r="19616">
          <cell r="B19616" t="str">
            <v xml:space="preserve">O/M Nue Multiplex </v>
          </cell>
          <cell r="C19616" t="str">
            <v>Received</v>
          </cell>
          <cell r="D19616" t="str">
            <v>Received O/M Feb 24 Bill</v>
          </cell>
          <cell r="F19616">
            <v>333522</v>
          </cell>
        </row>
        <row r="19617">
          <cell r="B19617" t="str">
            <v xml:space="preserve">O/M Nue Multiplex </v>
          </cell>
          <cell r="C19617" t="str">
            <v>Received</v>
          </cell>
          <cell r="D19617" t="str">
            <v>Received O/M Mar 23 Bill</v>
          </cell>
          <cell r="F19617">
            <v>333522</v>
          </cell>
        </row>
        <row r="19618">
          <cell r="B19618" t="str">
            <v>UEP 17th Floor</v>
          </cell>
          <cell r="C19618" t="str">
            <v>Received</v>
          </cell>
          <cell r="D19618" t="str">
            <v>Received from UEP ASA final payment (now retention remaining)</v>
          </cell>
          <cell r="F19618">
            <v>10328660</v>
          </cell>
        </row>
        <row r="19619">
          <cell r="B19619" t="str">
            <v>O/M The Place</v>
          </cell>
          <cell r="C19619" t="str">
            <v>Received</v>
          </cell>
          <cell r="D19619" t="str">
            <v>received April 2024 bill</v>
          </cell>
          <cell r="F19619">
            <v>359992</v>
          </cell>
        </row>
        <row r="19620">
          <cell r="B19620" t="str">
            <v>O/M The Place</v>
          </cell>
          <cell r="C19620" t="str">
            <v>Received</v>
          </cell>
          <cell r="D19620" t="str">
            <v>Received againt bill for chiller pump motor 3 - Bill No 089</v>
          </cell>
          <cell r="F19620">
            <v>93000</v>
          </cell>
        </row>
        <row r="19621">
          <cell r="B19621" t="str">
            <v>Yousuf Dara</v>
          </cell>
          <cell r="C19621" t="str">
            <v>Received</v>
          </cell>
          <cell r="D19621" t="str">
            <v>Received cash (rec by nadeem bhai) use in office</v>
          </cell>
          <cell r="F19621">
            <v>200000</v>
          </cell>
        </row>
        <row r="19622">
          <cell r="B19622" t="str">
            <v>Engro office</v>
          </cell>
          <cell r="C19622" t="str">
            <v>Received</v>
          </cell>
          <cell r="D19622" t="str">
            <v>Received chq from NEC (Given to IIL in engro office)</v>
          </cell>
          <cell r="F19622">
            <v>640444</v>
          </cell>
        </row>
        <row r="19623">
          <cell r="B19623" t="str">
            <v>Meezan bank Head office</v>
          </cell>
          <cell r="C19623" t="str">
            <v>Received</v>
          </cell>
          <cell r="D19623" t="str">
            <v>Received from Total in acc of Meezan bank in Mohsin traders acc</v>
          </cell>
          <cell r="F19623">
            <v>400000</v>
          </cell>
        </row>
        <row r="19624">
          <cell r="B19624" t="str">
            <v>Meezan bank Head office</v>
          </cell>
          <cell r="C19624" t="str">
            <v>Received</v>
          </cell>
          <cell r="D19624" t="str">
            <v>Received from Total in acc of Meezan bank in Mohsin traders acc</v>
          </cell>
          <cell r="F19624">
            <v>154000</v>
          </cell>
        </row>
        <row r="19625">
          <cell r="B19625" t="str">
            <v>Meezan bank Head office</v>
          </cell>
          <cell r="C19625" t="str">
            <v>Received</v>
          </cell>
          <cell r="D19625" t="str">
            <v>Received from Total in acc of Meezan bank in Mohsin traders acc</v>
          </cell>
          <cell r="F19625">
            <v>200000</v>
          </cell>
        </row>
        <row r="19626">
          <cell r="B19626" t="str">
            <v>Meezan bank Head office</v>
          </cell>
          <cell r="C19626" t="str">
            <v>Received</v>
          </cell>
          <cell r="D19626" t="str">
            <v>Received from Total in acc of Meezan bank in Mohsin traders acc</v>
          </cell>
          <cell r="F19626">
            <v>22000</v>
          </cell>
        </row>
        <row r="19627">
          <cell r="B19627" t="str">
            <v>Engro office</v>
          </cell>
          <cell r="C19627" t="str">
            <v>Received</v>
          </cell>
          <cell r="D19627" t="str">
            <v>Received from NEC in acc of Engro (Given to Iqbal sons)</v>
          </cell>
          <cell r="F19627">
            <v>300000</v>
          </cell>
        </row>
        <row r="19628">
          <cell r="B19628" t="str">
            <v>DB 15th &amp; 16th Floor</v>
          </cell>
          <cell r="C19628" t="str">
            <v>Received</v>
          </cell>
          <cell r="D19628" t="str">
            <v>Rec from IK in Deutche bank against VFD work (given to Adeel in the name progressive steel decorators)</v>
          </cell>
          <cell r="F19628">
            <v>670318</v>
          </cell>
        </row>
        <row r="19629">
          <cell r="B19629" t="str">
            <v>DB 15th &amp; 16th Floor</v>
          </cell>
          <cell r="C19629" t="str">
            <v>Received</v>
          </cell>
          <cell r="D19629" t="str">
            <v>1% invoice charges</v>
          </cell>
          <cell r="E19629">
            <v>6700</v>
          </cell>
        </row>
        <row r="19630">
          <cell r="B19630" t="str">
            <v>Tomo Jpmc</v>
          </cell>
          <cell r="C19630" t="str">
            <v>Received</v>
          </cell>
          <cell r="D19630" t="str">
            <v>Rec from PAF TOMO II mob advance 20%</v>
          </cell>
          <cell r="F19630">
            <v>1520392</v>
          </cell>
        </row>
        <row r="19631">
          <cell r="B19631" t="str">
            <v>FTC Floors</v>
          </cell>
          <cell r="C19631" t="str">
            <v>Received</v>
          </cell>
          <cell r="D19631" t="str">
            <v>O/M Feb 24 Bill</v>
          </cell>
          <cell r="F19631">
            <v>246087</v>
          </cell>
        </row>
        <row r="19632">
          <cell r="B19632" t="str">
            <v>FTC Floors</v>
          </cell>
          <cell r="C19632" t="str">
            <v>Received</v>
          </cell>
          <cell r="D19632" t="str">
            <v>O/M Mar 24 Bill</v>
          </cell>
          <cell r="F19632">
            <v>246087</v>
          </cell>
        </row>
        <row r="19633">
          <cell r="B19633" t="str">
            <v>FTC Floors</v>
          </cell>
          <cell r="C19633" t="str">
            <v>Received</v>
          </cell>
          <cell r="D19633" t="str">
            <v>O/M Apr 24 Bill</v>
          </cell>
          <cell r="F19633">
            <v>246087</v>
          </cell>
        </row>
        <row r="19634">
          <cell r="B19634" t="str">
            <v>o/m NASTP</v>
          </cell>
          <cell r="C19634" t="str">
            <v>Received</v>
          </cell>
          <cell r="D19634" t="str">
            <v xml:space="preserve">1% invoice charges for MCB chq # 1973738900 given to Al madina for SST inpt adjustment in NASTP Monthly payment </v>
          </cell>
          <cell r="E19634">
            <v>72145</v>
          </cell>
        </row>
        <row r="19635">
          <cell r="B19635" t="str">
            <v>Meezan bank Head office</v>
          </cell>
          <cell r="C19635" t="str">
            <v>Received</v>
          </cell>
          <cell r="D19635" t="str">
            <v>Received from Total in acc of Meezan bank (transfer in new rashid jeweelers)</v>
          </cell>
          <cell r="F19635">
            <v>1400000</v>
          </cell>
        </row>
        <row r="19636">
          <cell r="B19636" t="str">
            <v>Meezan bank Head office</v>
          </cell>
          <cell r="C19636" t="str">
            <v>Received</v>
          </cell>
          <cell r="D19636" t="str">
            <v>Received from Total in acc of Meezan bank (Transfer in Javed khan account) care of Air Guide</v>
          </cell>
          <cell r="F19636">
            <v>1000000</v>
          </cell>
        </row>
        <row r="19637">
          <cell r="B19637" t="str">
            <v>J out let DML</v>
          </cell>
          <cell r="C19637" t="str">
            <v>Noman engr</v>
          </cell>
          <cell r="D19637" t="str">
            <v>Paid for site expenses</v>
          </cell>
          <cell r="E19637">
            <v>40000</v>
          </cell>
        </row>
        <row r="19638">
          <cell r="B19638" t="str">
            <v>ueP 17th Floor</v>
          </cell>
          <cell r="C19638" t="str">
            <v>misc</v>
          </cell>
          <cell r="D19638" t="str">
            <v>Noman bhai salary advance weive off</v>
          </cell>
          <cell r="E19638">
            <v>35000</v>
          </cell>
        </row>
        <row r="19639">
          <cell r="B19639" t="str">
            <v>kumail bhai</v>
          </cell>
          <cell r="C19639" t="str">
            <v>drill tech</v>
          </cell>
          <cell r="D19639" t="str">
            <v>cash paid total amt = 33,000</v>
          </cell>
          <cell r="E19639">
            <v>14000</v>
          </cell>
        </row>
        <row r="19640">
          <cell r="B19640" t="str">
            <v>Bahria project</v>
          </cell>
          <cell r="C19640" t="str">
            <v>drill tech</v>
          </cell>
          <cell r="D19640" t="str">
            <v>cash paid total amt = 33,000</v>
          </cell>
          <cell r="E19640">
            <v>15000</v>
          </cell>
        </row>
        <row r="19641">
          <cell r="B19641" t="str">
            <v>o/m NASTP</v>
          </cell>
          <cell r="C19641" t="str">
            <v>drill tech</v>
          </cell>
          <cell r="D19641" t="str">
            <v>cash paid total amt = 33,000</v>
          </cell>
          <cell r="E19641">
            <v>4000</v>
          </cell>
        </row>
        <row r="19642">
          <cell r="B19642" t="str">
            <v>O/M The Place</v>
          </cell>
          <cell r="C19642" t="str">
            <v>rafay</v>
          </cell>
          <cell r="D19642" t="str">
            <v>advance given for chiller repairing work</v>
          </cell>
          <cell r="E19642">
            <v>50000</v>
          </cell>
        </row>
        <row r="19643">
          <cell r="B19643" t="str">
            <v>O/M The Place</v>
          </cell>
          <cell r="C19643" t="str">
            <v>K S Engineering</v>
          </cell>
          <cell r="D19643" t="str">
            <v>Purchased gas cylinder$1340 10 Jugs</v>
          </cell>
          <cell r="E19643">
            <v>235000</v>
          </cell>
        </row>
        <row r="19644">
          <cell r="B19644" t="str">
            <v>Engro 3rd &amp; 8th Floor</v>
          </cell>
          <cell r="C19644" t="str">
            <v>photocopies</v>
          </cell>
          <cell r="D19644" t="str">
            <v>paid</v>
          </cell>
          <cell r="E19644">
            <v>5000</v>
          </cell>
        </row>
        <row r="19645">
          <cell r="B19645" t="str">
            <v>Meezan bank Head office</v>
          </cell>
          <cell r="C19645" t="str">
            <v>salary</v>
          </cell>
          <cell r="D19645" t="str">
            <v>Nadeem bha salary</v>
          </cell>
          <cell r="E19645">
            <v>50000</v>
          </cell>
        </row>
        <row r="19646">
          <cell r="B19646" t="str">
            <v>kumail bhai</v>
          </cell>
          <cell r="C19646" t="str">
            <v>salary</v>
          </cell>
          <cell r="D19646" t="str">
            <v>Waris salary</v>
          </cell>
          <cell r="E19646">
            <v>5000</v>
          </cell>
        </row>
        <row r="19647">
          <cell r="B19647" t="str">
            <v>Engro 3rd &amp; 8th Floor</v>
          </cell>
          <cell r="C19647" t="str">
            <v>salary</v>
          </cell>
          <cell r="D19647" t="str">
            <v xml:space="preserve">bilal bhai </v>
          </cell>
          <cell r="E19647">
            <v>50000</v>
          </cell>
        </row>
        <row r="19648">
          <cell r="B19648" t="str">
            <v>office</v>
          </cell>
          <cell r="C19648" t="str">
            <v>salary</v>
          </cell>
          <cell r="D19648" t="str">
            <v>Mhr home mossi salaries</v>
          </cell>
          <cell r="E19648">
            <v>105000</v>
          </cell>
        </row>
        <row r="19649">
          <cell r="B19649" t="str">
            <v>Engro 3rd &amp; 8th Floor</v>
          </cell>
          <cell r="C19649" t="str">
            <v>salary</v>
          </cell>
          <cell r="D19649" t="str">
            <v>Jahangeer salary</v>
          </cell>
          <cell r="E19649">
            <v>79000</v>
          </cell>
        </row>
        <row r="19650">
          <cell r="B19650" t="str">
            <v>office</v>
          </cell>
          <cell r="C19650" t="str">
            <v>salary</v>
          </cell>
          <cell r="D19650" t="str">
            <v xml:space="preserve">office staff salaries </v>
          </cell>
          <cell r="E19650">
            <v>278330</v>
          </cell>
        </row>
        <row r="19651">
          <cell r="B19651" t="str">
            <v>Meezan bank Head office</v>
          </cell>
          <cell r="C19651" t="str">
            <v>salary</v>
          </cell>
          <cell r="D19651" t="str">
            <v>Irfan  bhai salary</v>
          </cell>
          <cell r="E19651">
            <v>45900</v>
          </cell>
        </row>
        <row r="19652">
          <cell r="B19652" t="str">
            <v>Engro 3rd &amp; 8th Floor</v>
          </cell>
          <cell r="C19652" t="str">
            <v>salary</v>
          </cell>
          <cell r="D19652" t="str">
            <v>Shahzain salary</v>
          </cell>
          <cell r="E19652">
            <v>50330</v>
          </cell>
        </row>
        <row r="19653">
          <cell r="B19653" t="str">
            <v>Bahria project</v>
          </cell>
          <cell r="C19653" t="str">
            <v>salary</v>
          </cell>
          <cell r="D19653" t="str">
            <v>Imran, Amjad Khushnood salary</v>
          </cell>
          <cell r="E19653">
            <v>166630</v>
          </cell>
        </row>
        <row r="19654">
          <cell r="B19654" t="str">
            <v>Meezan bank Head office</v>
          </cell>
          <cell r="C19654" t="str">
            <v>salary</v>
          </cell>
          <cell r="D19654" t="str">
            <v>Gul sher , Abid salary + abbas</v>
          </cell>
          <cell r="E19654">
            <v>70770</v>
          </cell>
        </row>
        <row r="19655">
          <cell r="B19655" t="str">
            <v>Engro 3rd &amp; 8th Floor</v>
          </cell>
          <cell r="C19655" t="str">
            <v>salary</v>
          </cell>
          <cell r="D19655" t="str">
            <v>Engr Raza, Ahsan &amp; Usman ghani salaries</v>
          </cell>
          <cell r="E19655">
            <v>174970</v>
          </cell>
        </row>
        <row r="19656">
          <cell r="B19656" t="str">
            <v>FTC Floors</v>
          </cell>
          <cell r="C19656" t="str">
            <v>salary</v>
          </cell>
          <cell r="D19656" t="str">
            <v>ftc staff salaries</v>
          </cell>
          <cell r="E19656">
            <v>187830</v>
          </cell>
        </row>
        <row r="19657">
          <cell r="B19657" t="str">
            <v>Ernst &amp; Young</v>
          </cell>
          <cell r="C19657" t="str">
            <v>salary</v>
          </cell>
          <cell r="D19657" t="str">
            <v>Lateef &amp; chacha lateef</v>
          </cell>
          <cell r="E19657">
            <v>62710</v>
          </cell>
        </row>
        <row r="19658">
          <cell r="B19658" t="str">
            <v>O/M The Place</v>
          </cell>
          <cell r="C19658" t="str">
            <v>salary</v>
          </cell>
          <cell r="D19658" t="str">
            <v>The place staff salaries</v>
          </cell>
          <cell r="E19658">
            <v>137420</v>
          </cell>
        </row>
        <row r="19659">
          <cell r="B19659" t="str">
            <v xml:space="preserve">O/M Nue Multiplex </v>
          </cell>
          <cell r="C19659" t="str">
            <v>salary</v>
          </cell>
          <cell r="D19659" t="str">
            <v>RMR staff salaries</v>
          </cell>
          <cell r="E19659">
            <v>134710</v>
          </cell>
        </row>
        <row r="19660">
          <cell r="B19660" t="str">
            <v>Meezan bank Head office</v>
          </cell>
          <cell r="C19660" t="str">
            <v>salary</v>
          </cell>
          <cell r="D19660" t="str">
            <v>Amir engr salary</v>
          </cell>
          <cell r="E19660">
            <v>41820</v>
          </cell>
        </row>
        <row r="19661">
          <cell r="B19661" t="str">
            <v>o/m NASTP</v>
          </cell>
          <cell r="C19661" t="str">
            <v>salary</v>
          </cell>
          <cell r="D19661" t="str">
            <v>mukhtar bhai salary</v>
          </cell>
          <cell r="E19661">
            <v>52660</v>
          </cell>
        </row>
        <row r="19662">
          <cell r="B19662" t="str">
            <v>Bahria project</v>
          </cell>
          <cell r="C19662" t="str">
            <v>salary</v>
          </cell>
          <cell r="D19662" t="str">
            <v>Ahmed Ali</v>
          </cell>
          <cell r="E19662">
            <v>21000</v>
          </cell>
        </row>
        <row r="19663">
          <cell r="B19663" t="str">
            <v>O/M The Place</v>
          </cell>
          <cell r="C19663" t="str">
            <v>salary</v>
          </cell>
          <cell r="D19663" t="str">
            <v>Zeeshan salary</v>
          </cell>
          <cell r="E19663">
            <v>28000</v>
          </cell>
        </row>
        <row r="19664">
          <cell r="B19664" t="str">
            <v>BAF maintenance</v>
          </cell>
          <cell r="C19664" t="str">
            <v>salary</v>
          </cell>
          <cell r="D19664" t="str">
            <v>Shahid, nadeem and fahad</v>
          </cell>
          <cell r="E19664">
            <v>108860</v>
          </cell>
        </row>
        <row r="19665">
          <cell r="B19665" t="str">
            <v>o/m NASTP</v>
          </cell>
          <cell r="C19665" t="str">
            <v>salary</v>
          </cell>
          <cell r="D19665" t="str">
            <v>NASTP staff salary</v>
          </cell>
          <cell r="E19665">
            <v>663140</v>
          </cell>
        </row>
        <row r="19666">
          <cell r="B19666" t="str">
            <v>Meezan bank Head office</v>
          </cell>
          <cell r="C19666" t="str">
            <v>salary</v>
          </cell>
          <cell r="D19666" t="str">
            <v>Abid salary</v>
          </cell>
          <cell r="E19666">
            <v>51600</v>
          </cell>
        </row>
        <row r="19667">
          <cell r="B19667" t="str">
            <v>Rehmat shipping</v>
          </cell>
          <cell r="C19667" t="str">
            <v>salary</v>
          </cell>
          <cell r="D19667" t="str">
            <v>Talha salary released</v>
          </cell>
          <cell r="E19667">
            <v>58050</v>
          </cell>
        </row>
        <row r="19668">
          <cell r="B19668" t="str">
            <v>Engro 3rd &amp; 8th Floor</v>
          </cell>
          <cell r="C19668" t="str">
            <v>salary</v>
          </cell>
          <cell r="D19668" t="str">
            <v>Noman bhai salary</v>
          </cell>
          <cell r="E19668">
            <v>70000</v>
          </cell>
        </row>
        <row r="19669">
          <cell r="B19669" t="str">
            <v>o/m NASTP</v>
          </cell>
          <cell r="C19669" t="str">
            <v>salary</v>
          </cell>
          <cell r="D19669" t="str">
            <v>Saad salary</v>
          </cell>
          <cell r="E19669">
            <v>61350</v>
          </cell>
        </row>
        <row r="19670">
          <cell r="B19670" t="str">
            <v>o/m NASTP</v>
          </cell>
          <cell r="C19670" t="str">
            <v>salary</v>
          </cell>
          <cell r="D19670" t="str">
            <v>Waseem tariq</v>
          </cell>
          <cell r="E19670">
            <v>27100</v>
          </cell>
        </row>
        <row r="19671">
          <cell r="B19671" t="str">
            <v>O/M The Place</v>
          </cell>
          <cell r="C19671" t="str">
            <v>salary</v>
          </cell>
          <cell r="D19671" t="str">
            <v xml:space="preserve">To zeeshan for previous salaries </v>
          </cell>
          <cell r="E19671">
            <v>20000</v>
          </cell>
        </row>
        <row r="19672">
          <cell r="B19672" t="str">
            <v>Meezan bank Head office</v>
          </cell>
          <cell r="C19672" t="str">
            <v>salary</v>
          </cell>
          <cell r="D19672" t="str">
            <v>Amir engr salary increased to RS 60,000</v>
          </cell>
          <cell r="E19672">
            <v>18500</v>
          </cell>
        </row>
        <row r="19673">
          <cell r="B19673" t="str">
            <v>Meezan bank Head office</v>
          </cell>
          <cell r="C19673" t="str">
            <v>misc</v>
          </cell>
          <cell r="D19673" t="str">
            <v>amir engr claimed super card for june 24</v>
          </cell>
          <cell r="E19673">
            <v>1500</v>
          </cell>
        </row>
        <row r="19674">
          <cell r="B19674" t="str">
            <v>office</v>
          </cell>
          <cell r="C19674" t="str">
            <v>umer</v>
          </cell>
          <cell r="D19674" t="str">
            <v>for car wash</v>
          </cell>
          <cell r="E19674">
            <v>2000</v>
          </cell>
        </row>
        <row r="19675">
          <cell r="B19675" t="str">
            <v>office</v>
          </cell>
          <cell r="C19675" t="str">
            <v>office</v>
          </cell>
          <cell r="D19675" t="str">
            <v>umer for office use</v>
          </cell>
          <cell r="E19675">
            <v>2000</v>
          </cell>
        </row>
        <row r="19676">
          <cell r="B19676" t="str">
            <v>Jameel baig Building</v>
          </cell>
          <cell r="C19676" t="str">
            <v>material</v>
          </cell>
          <cell r="D19676" t="str">
            <v>Online to Waseem pump for Jameel baig building (online by al madina)</v>
          </cell>
          <cell r="E19676">
            <v>50000</v>
          </cell>
        </row>
        <row r="19677">
          <cell r="B19677" t="str">
            <v>3rd floor nastp</v>
          </cell>
          <cell r="C19677" t="str">
            <v>misc</v>
          </cell>
          <cell r="D19677" t="str">
            <v>Nastp 3 floor expense - Online to asif</v>
          </cell>
          <cell r="E19677">
            <v>200000</v>
          </cell>
        </row>
        <row r="19678">
          <cell r="B19678" t="str">
            <v>office</v>
          </cell>
          <cell r="C19678" t="str">
            <v>misc</v>
          </cell>
          <cell r="D19678" t="str">
            <v>Online for saqib aziz travel agent for lahore HVACR visit</v>
          </cell>
          <cell r="E19678">
            <v>40000</v>
          </cell>
        </row>
        <row r="19679">
          <cell r="B19679" t="str">
            <v>FTC Floors</v>
          </cell>
          <cell r="C19679" t="str">
            <v>Murtaza</v>
          </cell>
          <cell r="D19679" t="str">
            <v>Paid to FTC Murtaza for Loan</v>
          </cell>
          <cell r="E19679">
            <v>50000</v>
          </cell>
        </row>
        <row r="19680">
          <cell r="B19680" t="str">
            <v>o/m NASTP</v>
          </cell>
          <cell r="C19680" t="str">
            <v>fare</v>
          </cell>
          <cell r="D19680" t="str">
            <v>paid</v>
          </cell>
          <cell r="E19680">
            <v>1000</v>
          </cell>
        </row>
        <row r="19681">
          <cell r="B19681" t="str">
            <v>o/m NASTP</v>
          </cell>
          <cell r="C19681" t="str">
            <v>Moazzam Insulator</v>
          </cell>
          <cell r="D19681" t="str">
            <v>Cash paid (final payment)</v>
          </cell>
          <cell r="E19681">
            <v>37000</v>
          </cell>
        </row>
        <row r="19682">
          <cell r="B19682" t="str">
            <v>office</v>
          </cell>
          <cell r="C19682" t="str">
            <v>office</v>
          </cell>
          <cell r="D19682" t="str">
            <v>umer for office use</v>
          </cell>
          <cell r="E19682">
            <v>5000</v>
          </cell>
        </row>
        <row r="19683">
          <cell r="B19683" t="str">
            <v>3rd floor nastp</v>
          </cell>
          <cell r="C19683" t="str">
            <v>misc</v>
          </cell>
          <cell r="D19683" t="str">
            <v>Nastp 3 floor in Aleem acc - Online by BH</v>
          </cell>
          <cell r="E19683">
            <v>35000</v>
          </cell>
        </row>
        <row r="19684">
          <cell r="B19684" t="str">
            <v>FTC Floors</v>
          </cell>
          <cell r="C19684" t="str">
            <v>misc</v>
          </cell>
          <cell r="D19684" t="str">
            <v>paid for tea and refreshment</v>
          </cell>
          <cell r="E19684">
            <v>3000</v>
          </cell>
        </row>
        <row r="19685">
          <cell r="B19685" t="str">
            <v>FTC Floors</v>
          </cell>
          <cell r="C19685" t="str">
            <v>misc</v>
          </cell>
          <cell r="D19685" t="str">
            <v>paid for regsiter and stationery</v>
          </cell>
          <cell r="E19685">
            <v>2000</v>
          </cell>
        </row>
        <row r="19686">
          <cell r="B19686" t="str">
            <v>office</v>
          </cell>
          <cell r="C19686" t="str">
            <v>office</v>
          </cell>
          <cell r="D19686" t="str">
            <v>umer for office use</v>
          </cell>
          <cell r="E19686">
            <v>3000</v>
          </cell>
        </row>
        <row r="19687">
          <cell r="B19687" t="str">
            <v>Masjid Bilal</v>
          </cell>
          <cell r="C19687" t="str">
            <v>Masjid</v>
          </cell>
          <cell r="D19687" t="str">
            <v>To afsar hussain for cylinder bend for Bilal masjid</v>
          </cell>
          <cell r="E19687">
            <v>37000</v>
          </cell>
        </row>
        <row r="19688">
          <cell r="B19688" t="str">
            <v>O/M The Place</v>
          </cell>
          <cell r="C19688" t="str">
            <v>fuel</v>
          </cell>
          <cell r="D19688" t="str">
            <v>to mumtaz</v>
          </cell>
          <cell r="E19688">
            <v>500</v>
          </cell>
        </row>
        <row r="19689">
          <cell r="B19689" t="str">
            <v>Engro office</v>
          </cell>
          <cell r="C19689" t="str">
            <v>Raees brothers</v>
          </cell>
          <cell r="D19689" t="str">
            <v>Online to raees brother Total amount is 500,000 (Online by al madina)</v>
          </cell>
          <cell r="E19689">
            <v>250000</v>
          </cell>
        </row>
        <row r="19690">
          <cell r="B19690" t="str">
            <v>GSK DMC</v>
          </cell>
          <cell r="C19690" t="str">
            <v>Raees brothers</v>
          </cell>
          <cell r="D19690" t="str">
            <v>Online to raees brother Total amount is 500,000 (Online by al madina)</v>
          </cell>
          <cell r="E19690">
            <v>250000</v>
          </cell>
        </row>
        <row r="19691">
          <cell r="B19691" t="str">
            <v>BAH 22 &amp; 23rd Floor</v>
          </cell>
          <cell r="C19691" t="str">
            <v>K M Traders</v>
          </cell>
          <cell r="D19691" t="str">
            <v>Online by Adeel</v>
          </cell>
          <cell r="E19691">
            <v>132500</v>
          </cell>
        </row>
        <row r="19692">
          <cell r="B19692" t="str">
            <v>Meezan bank Head office</v>
          </cell>
          <cell r="C19692" t="str">
            <v>misc</v>
          </cell>
          <cell r="D19692" t="str">
            <v>misc by amir engr</v>
          </cell>
          <cell r="E19692">
            <v>15540</v>
          </cell>
        </row>
        <row r="19693">
          <cell r="B19693" t="str">
            <v xml:space="preserve">MHR Personal </v>
          </cell>
          <cell r="C19693" t="str">
            <v>rehana aunty</v>
          </cell>
          <cell r="D19693" t="str">
            <v>Ufone and mobilink balance</v>
          </cell>
          <cell r="E19693">
            <v>2500</v>
          </cell>
        </row>
        <row r="19694">
          <cell r="B19694" t="str">
            <v>BAH 22 &amp; 23rd Floor</v>
          </cell>
          <cell r="C19694" t="str">
            <v>drawings</v>
          </cell>
          <cell r="D19694" t="str">
            <v>cash paid to azam corporatrion = amt = 15000</v>
          </cell>
          <cell r="E19694">
            <v>5000</v>
          </cell>
        </row>
        <row r="19695">
          <cell r="B19695" t="str">
            <v>Engro 3rd &amp; 8th Floor</v>
          </cell>
          <cell r="C19695" t="str">
            <v>drawings</v>
          </cell>
          <cell r="D19695" t="str">
            <v>cash paid to azam corporatrion = amt = 15000</v>
          </cell>
          <cell r="E19695">
            <v>3000</v>
          </cell>
        </row>
        <row r="19696">
          <cell r="B19696" t="str">
            <v>Saifee hospital</v>
          </cell>
          <cell r="C19696" t="str">
            <v>drawings</v>
          </cell>
          <cell r="D19696" t="str">
            <v>cash paid to azam corporatrion = amt = 15000</v>
          </cell>
          <cell r="E19696">
            <v>4000</v>
          </cell>
        </row>
        <row r="19697">
          <cell r="B19697" t="str">
            <v>GSK DMC</v>
          </cell>
          <cell r="C19697" t="str">
            <v>drawings</v>
          </cell>
          <cell r="D19697" t="str">
            <v>cash paid to azam corporatrion = amt = 15000</v>
          </cell>
          <cell r="E19697">
            <v>3000</v>
          </cell>
        </row>
        <row r="19698">
          <cell r="B19698" t="str">
            <v>kumail bhai</v>
          </cell>
          <cell r="C19698" t="str">
            <v>moiz duct</v>
          </cell>
          <cell r="D19698" t="str">
            <v>purchased silicon  1 no</v>
          </cell>
          <cell r="E19698">
            <v>3800</v>
          </cell>
        </row>
        <row r="19699">
          <cell r="B19699" t="str">
            <v>Engro Office</v>
          </cell>
          <cell r="C19699" t="str">
            <v>fare</v>
          </cell>
          <cell r="D19699" t="str">
            <v>paid</v>
          </cell>
          <cell r="E19699">
            <v>1300</v>
          </cell>
        </row>
        <row r="19700">
          <cell r="B19700" t="str">
            <v>o/m NASTP</v>
          </cell>
          <cell r="C19700" t="str">
            <v>mineral water</v>
          </cell>
          <cell r="D19700" t="str">
            <v>NASTP mineral water for May 24</v>
          </cell>
          <cell r="E19700">
            <v>9180</v>
          </cell>
        </row>
        <row r="19701">
          <cell r="B19701" t="str">
            <v>GSK DMC</v>
          </cell>
          <cell r="C19701" t="str">
            <v>charity</v>
          </cell>
          <cell r="D19701" t="str">
            <v>paid by Rehan</v>
          </cell>
          <cell r="E19701">
            <v>5000</v>
          </cell>
        </row>
        <row r="19702">
          <cell r="B19702" t="str">
            <v>Rehmat shipping</v>
          </cell>
          <cell r="C19702" t="str">
            <v>fare</v>
          </cell>
          <cell r="D19702" t="str">
            <v>paid</v>
          </cell>
          <cell r="E19702">
            <v>1500</v>
          </cell>
        </row>
        <row r="19703">
          <cell r="B19703" t="str">
            <v>GSK DMC</v>
          </cell>
          <cell r="C19703" t="str">
            <v>misc</v>
          </cell>
          <cell r="D19703" t="str">
            <v>purhased safety shoes for engr Raza (given to Ahsan)</v>
          </cell>
          <cell r="E19703">
            <v>3000</v>
          </cell>
        </row>
        <row r="19704">
          <cell r="B19704" t="str">
            <v>office</v>
          </cell>
          <cell r="C19704" t="str">
            <v>office</v>
          </cell>
          <cell r="D19704" t="str">
            <v>umer for office use</v>
          </cell>
          <cell r="E19704">
            <v>2000</v>
          </cell>
        </row>
        <row r="19705">
          <cell r="B19705" t="str">
            <v>Ernst &amp; Young</v>
          </cell>
          <cell r="C19705" t="str">
            <v>fare</v>
          </cell>
          <cell r="D19705" t="str">
            <v>paid</v>
          </cell>
          <cell r="E19705">
            <v>3000</v>
          </cell>
        </row>
        <row r="19706">
          <cell r="B19706" t="str">
            <v>Gul Ahmed</v>
          </cell>
          <cell r="C19706" t="str">
            <v>charity</v>
          </cell>
          <cell r="D19706" t="str">
            <v>paid</v>
          </cell>
          <cell r="E19706">
            <v>10000</v>
          </cell>
        </row>
        <row r="19707">
          <cell r="B19707" t="str">
            <v>office</v>
          </cell>
          <cell r="C19707" t="str">
            <v>office</v>
          </cell>
          <cell r="D19707" t="str">
            <v>umer for office use</v>
          </cell>
          <cell r="E19707">
            <v>2000</v>
          </cell>
        </row>
        <row r="19708">
          <cell r="B19708" t="str">
            <v>o/m NASTP</v>
          </cell>
          <cell r="C19708" t="str">
            <v>Monitor</v>
          </cell>
          <cell r="D19708" t="str">
            <v>Purchased monitor</v>
          </cell>
          <cell r="E19708">
            <v>5000</v>
          </cell>
        </row>
        <row r="19709">
          <cell r="B19709" t="str">
            <v>office</v>
          </cell>
          <cell r="C19709" t="str">
            <v>mineral water</v>
          </cell>
          <cell r="D19709" t="str">
            <v>paid</v>
          </cell>
          <cell r="E19709">
            <v>2750</v>
          </cell>
        </row>
        <row r="19710">
          <cell r="B19710" t="str">
            <v>office</v>
          </cell>
          <cell r="C19710" t="str">
            <v>Shakeel PEC</v>
          </cell>
          <cell r="D19710" t="str">
            <v>Online by BH</v>
          </cell>
          <cell r="E19710">
            <v>250000</v>
          </cell>
        </row>
        <row r="19711">
          <cell r="B19711" t="str">
            <v>Meezan bank Head office</v>
          </cell>
          <cell r="C19711" t="str">
            <v>material</v>
          </cell>
          <cell r="D19711" t="str">
            <v>Online for meezan bank duct accessories (online by Adeel)</v>
          </cell>
          <cell r="E19711">
            <v>83000</v>
          </cell>
        </row>
        <row r="19712">
          <cell r="B19712" t="str">
            <v>office</v>
          </cell>
          <cell r="C19712" t="str">
            <v>office</v>
          </cell>
          <cell r="D19712" t="str">
            <v>umer for office use</v>
          </cell>
          <cell r="E19712">
            <v>3500</v>
          </cell>
        </row>
        <row r="19713">
          <cell r="B19713" t="str">
            <v>Riazeda project</v>
          </cell>
          <cell r="C19713" t="str">
            <v>faheem elec</v>
          </cell>
          <cell r="D19713" t="str">
            <v>cash paid</v>
          </cell>
          <cell r="E19713">
            <v>10000</v>
          </cell>
        </row>
        <row r="19714">
          <cell r="B19714" t="str">
            <v xml:space="preserve">MHR Personal </v>
          </cell>
          <cell r="C19714" t="str">
            <v>zeeshan</v>
          </cell>
          <cell r="D19714" t="str">
            <v>paid for BH home AC work</v>
          </cell>
          <cell r="E19714">
            <v>7900</v>
          </cell>
        </row>
        <row r="19715">
          <cell r="B19715" t="str">
            <v>Ernst &amp; Young</v>
          </cell>
          <cell r="C19715" t="str">
            <v>faheem elec</v>
          </cell>
          <cell r="D19715" t="str">
            <v>MCB chq 1973738907</v>
          </cell>
          <cell r="E19715">
            <v>40000</v>
          </cell>
        </row>
        <row r="19716">
          <cell r="B19716" t="str">
            <v>3rd floor nastp</v>
          </cell>
          <cell r="C19716" t="str">
            <v>muzammil</v>
          </cell>
          <cell r="D19716" t="str">
            <v>MCB chq 1973738908</v>
          </cell>
          <cell r="E19716">
            <v>247325</v>
          </cell>
        </row>
        <row r="19717">
          <cell r="B19717" t="str">
            <v>HIVE NASTP</v>
          </cell>
          <cell r="C19717" t="str">
            <v>muzammil</v>
          </cell>
          <cell r="D19717" t="str">
            <v>MCB chq 1973738909</v>
          </cell>
          <cell r="E19717">
            <v>288500</v>
          </cell>
        </row>
        <row r="19718">
          <cell r="B19718" t="str">
            <v>OPS Falcon</v>
          </cell>
          <cell r="C19718" t="str">
            <v>muzammil</v>
          </cell>
          <cell r="D19718" t="str">
            <v>Given to Muzammil at OPS Room (given by BH)</v>
          </cell>
          <cell r="E19718">
            <v>41812</v>
          </cell>
        </row>
        <row r="19719">
          <cell r="B19719" t="str">
            <v>o/m NASTP</v>
          </cell>
          <cell r="C19719" t="str">
            <v>Tahir insulator</v>
          </cell>
          <cell r="D19719" t="str">
            <v>Tahir insulator for cladding work at NASTP (given by BH)</v>
          </cell>
          <cell r="E19719">
            <v>25000</v>
          </cell>
        </row>
        <row r="19720">
          <cell r="B19720" t="str">
            <v>Ernst &amp; Young</v>
          </cell>
          <cell r="C19720" t="str">
            <v>charity</v>
          </cell>
          <cell r="D19720" t="str">
            <v>by Bilal habib</v>
          </cell>
          <cell r="E19720">
            <v>8000</v>
          </cell>
        </row>
        <row r="19721">
          <cell r="B19721" t="str">
            <v>Meezan bank Head office</v>
          </cell>
          <cell r="C19721" t="str">
            <v>ibraheem fititmgs</v>
          </cell>
          <cell r="D19721" t="str">
            <v>Online to ibraheem for Meezan bank flanges (Online by Adel</v>
          </cell>
          <cell r="E19721">
            <v>10200</v>
          </cell>
        </row>
        <row r="19722">
          <cell r="B19722" t="str">
            <v>J out let DML</v>
          </cell>
          <cell r="C19722" t="str">
            <v>charity</v>
          </cell>
          <cell r="D19722" t="str">
            <v>paid</v>
          </cell>
          <cell r="E19722">
            <v>5000</v>
          </cell>
        </row>
        <row r="19723">
          <cell r="B19723" t="str">
            <v>Meezan bank Head office</v>
          </cell>
          <cell r="C19723" t="str">
            <v>Noman Engineering</v>
          </cell>
          <cell r="D19723" t="str">
            <v>Sheet hawala from al madina steel = total amt = 500,000</v>
          </cell>
          <cell r="E19723">
            <v>250000</v>
          </cell>
        </row>
        <row r="19724">
          <cell r="B19724" t="str">
            <v>o/m NASTP</v>
          </cell>
          <cell r="C19724" t="str">
            <v>Noman Engineering</v>
          </cell>
          <cell r="D19724" t="str">
            <v>Sheet hawala from al madina steel = total amt = 500,000</v>
          </cell>
          <cell r="E19724">
            <v>250000</v>
          </cell>
        </row>
        <row r="19725">
          <cell r="B19725" t="str">
            <v>GSK DMC</v>
          </cell>
          <cell r="C19725" t="str">
            <v>material</v>
          </cell>
          <cell r="D19725" t="str">
            <v>Given to majid for flush tank material</v>
          </cell>
          <cell r="E19725">
            <v>11300</v>
          </cell>
        </row>
        <row r="19726">
          <cell r="B19726" t="str">
            <v>Rehmat shipping</v>
          </cell>
          <cell r="C19726" t="str">
            <v>material</v>
          </cell>
          <cell r="D19726" t="str">
            <v>Given to talha for misc purchases</v>
          </cell>
          <cell r="E19726">
            <v>1700</v>
          </cell>
        </row>
        <row r="19727">
          <cell r="B19727" t="str">
            <v>Rehmat shipping</v>
          </cell>
          <cell r="C19727" t="str">
            <v>material</v>
          </cell>
          <cell r="D19727" t="str">
            <v>misc purchases tapes and other things</v>
          </cell>
          <cell r="E19727">
            <v>3860</v>
          </cell>
        </row>
        <row r="19728">
          <cell r="B19728" t="str">
            <v>Saifee hospital</v>
          </cell>
          <cell r="C19728" t="str">
            <v>drawings</v>
          </cell>
          <cell r="D19728" t="str">
            <v>cash paid amt = 13,000</v>
          </cell>
          <cell r="E19728">
            <v>9000</v>
          </cell>
        </row>
        <row r="19729">
          <cell r="B19729" t="str">
            <v>Engro 3rd &amp; 8th Floor</v>
          </cell>
          <cell r="C19729" t="str">
            <v>drawings</v>
          </cell>
          <cell r="D19729" t="str">
            <v>cash paid amt = 13,000</v>
          </cell>
          <cell r="E19729">
            <v>2000</v>
          </cell>
        </row>
        <row r="19730">
          <cell r="B19730" t="str">
            <v>GSK DMC</v>
          </cell>
          <cell r="C19730" t="str">
            <v>drawings</v>
          </cell>
          <cell r="D19730" t="str">
            <v>cash paid amt = 13,000</v>
          </cell>
          <cell r="E19730">
            <v>1000</v>
          </cell>
        </row>
        <row r="19731">
          <cell r="B19731" t="str">
            <v>CITI Bank</v>
          </cell>
          <cell r="C19731" t="str">
            <v>drawings</v>
          </cell>
          <cell r="D19731" t="str">
            <v>cash paid amt = 13,000</v>
          </cell>
          <cell r="E19731">
            <v>1000</v>
          </cell>
        </row>
        <row r="19732">
          <cell r="B19732" t="str">
            <v>office</v>
          </cell>
          <cell r="C19732" t="str">
            <v>office</v>
          </cell>
          <cell r="D19732" t="str">
            <v>umer for office use</v>
          </cell>
          <cell r="E19732">
            <v>5000</v>
          </cell>
        </row>
        <row r="19733">
          <cell r="B19733" t="str">
            <v>o/m NASTP</v>
          </cell>
          <cell r="C19733" t="str">
            <v>material</v>
          </cell>
          <cell r="D19733" t="str">
            <v>purchased material for ISRAR bhai office AC installation</v>
          </cell>
          <cell r="E19733">
            <v>4380</v>
          </cell>
        </row>
        <row r="19734">
          <cell r="B19734" t="str">
            <v xml:space="preserve">MHR Personal </v>
          </cell>
          <cell r="C19734" t="str">
            <v>mobile balance</v>
          </cell>
          <cell r="D19734" t="str">
            <v>sir rehman mobile balance</v>
          </cell>
          <cell r="E19734">
            <v>5000</v>
          </cell>
        </row>
        <row r="19735">
          <cell r="B19735" t="str">
            <v>o/m NASTP</v>
          </cell>
          <cell r="C19735" t="str">
            <v>material</v>
          </cell>
          <cell r="D19735" t="str">
            <v>purchased material for ISRAR bhai office AC installation</v>
          </cell>
          <cell r="E19735">
            <v>1840</v>
          </cell>
        </row>
        <row r="19736">
          <cell r="B19736" t="str">
            <v>O/M The Place</v>
          </cell>
          <cell r="C19736" t="str">
            <v>material</v>
          </cell>
          <cell r="D19736" t="str">
            <v>paid for condenser fan motor repairing</v>
          </cell>
          <cell r="E19736">
            <v>10500</v>
          </cell>
        </row>
        <row r="19737">
          <cell r="B19737" t="str">
            <v>office</v>
          </cell>
          <cell r="C19737" t="str">
            <v>office</v>
          </cell>
          <cell r="D19737" t="str">
            <v>umer for office use</v>
          </cell>
          <cell r="E19737">
            <v>3000</v>
          </cell>
        </row>
        <row r="19738">
          <cell r="B19738" t="str">
            <v>3rd floor nastp</v>
          </cell>
          <cell r="C19738" t="str">
            <v>material</v>
          </cell>
          <cell r="D19738" t="str">
            <v>Online for Ceiling access panel provision work (online by adeel)</v>
          </cell>
          <cell r="E19738">
            <v>40000</v>
          </cell>
        </row>
        <row r="19739">
          <cell r="B19739" t="str">
            <v>GSK DMC</v>
          </cell>
          <cell r="C19739" t="str">
            <v>de Creator</v>
          </cell>
          <cell r="D19739" t="str">
            <v>Online to Khalid najmi in GST deal (advance paid) (by al  madina)</v>
          </cell>
          <cell r="E19739">
            <v>200000</v>
          </cell>
        </row>
        <row r="19740">
          <cell r="B19740" t="str">
            <v>GSK DMC</v>
          </cell>
          <cell r="C19740" t="str">
            <v>de Creator</v>
          </cell>
          <cell r="D19740" t="str">
            <v>Online to Khalid najmi in GST deal (advance paid) (by al  madina)</v>
          </cell>
          <cell r="E19740">
            <v>200000</v>
          </cell>
        </row>
        <row r="19741">
          <cell r="B19741" t="str">
            <v>o/m NASTP</v>
          </cell>
          <cell r="C19741" t="str">
            <v>maxon chamical</v>
          </cell>
          <cell r="D19741" t="str">
            <v>Online to Maxon chemical in GST deal</v>
          </cell>
          <cell r="E19741">
            <v>200000</v>
          </cell>
        </row>
        <row r="19742">
          <cell r="B19742" t="str">
            <v>Meezan bank Head office</v>
          </cell>
          <cell r="C19742" t="str">
            <v>rafay</v>
          </cell>
          <cell r="D19742" t="str">
            <v>Online to rafay (by al  madina) total = 100,000</v>
          </cell>
          <cell r="E19742">
            <v>65000</v>
          </cell>
        </row>
        <row r="19743">
          <cell r="B19743" t="str">
            <v>Yousuf Dara</v>
          </cell>
          <cell r="C19743" t="str">
            <v>rafay</v>
          </cell>
          <cell r="D19743" t="str">
            <v>Online to rafay (by al  madina) total = 100,000</v>
          </cell>
          <cell r="E19743">
            <v>35000</v>
          </cell>
        </row>
        <row r="19744">
          <cell r="B19744" t="str">
            <v>Rehmat shipping</v>
          </cell>
          <cell r="C19744" t="str">
            <v>Cable tray</v>
          </cell>
          <cell r="D19744" t="str">
            <v>To waqar Cable tray in Rehmant shipping acc (by al  madina)</v>
          </cell>
          <cell r="E19744">
            <v>193760</v>
          </cell>
        </row>
        <row r="19745">
          <cell r="B19745" t="str">
            <v>BAH 12th Floor</v>
          </cell>
          <cell r="C19745" t="str">
            <v>HS Ahmed Ally</v>
          </cell>
          <cell r="D19745" t="str">
            <v>Online to HS ahmed ally in (by al  madina)</v>
          </cell>
          <cell r="E19745">
            <v>300000</v>
          </cell>
        </row>
        <row r="19746">
          <cell r="B19746" t="str">
            <v>Engro 3rd &amp; 8th Floor</v>
          </cell>
          <cell r="C19746" t="str">
            <v>secure vision</v>
          </cell>
          <cell r="D19746" t="str">
            <v>Cash paid by BH (advance in Engro Deal)</v>
          </cell>
          <cell r="E19746">
            <v>2000000</v>
          </cell>
        </row>
        <row r="19747">
          <cell r="B19747" t="str">
            <v>3rd floor nastp</v>
          </cell>
          <cell r="C19747" t="str">
            <v>ishtiaq cladding</v>
          </cell>
          <cell r="D19747" t="str">
            <v>Online by BH</v>
          </cell>
          <cell r="E19747">
            <v>100000</v>
          </cell>
        </row>
        <row r="19748">
          <cell r="B19748" t="str">
            <v>Meezan bank Head office</v>
          </cell>
          <cell r="C19748" t="str">
            <v>fare</v>
          </cell>
          <cell r="D19748" t="str">
            <v>paid</v>
          </cell>
          <cell r="E19748">
            <v>1200</v>
          </cell>
        </row>
        <row r="19749">
          <cell r="B19749" t="str">
            <v>office</v>
          </cell>
          <cell r="C19749" t="str">
            <v>office</v>
          </cell>
          <cell r="D19749" t="str">
            <v>umer for office use</v>
          </cell>
          <cell r="E19749">
            <v>5000</v>
          </cell>
        </row>
        <row r="19750">
          <cell r="B19750" t="str">
            <v>Engro 3rd &amp; 8th Floor</v>
          </cell>
          <cell r="C19750" t="str">
            <v>sami duct</v>
          </cell>
          <cell r="D19750" t="str">
            <v>Online by BH</v>
          </cell>
          <cell r="E19750">
            <v>300000</v>
          </cell>
        </row>
        <row r="19751">
          <cell r="B19751" t="str">
            <v>Ernst &amp; Young</v>
          </cell>
          <cell r="C19751" t="str">
            <v>IK Associates</v>
          </cell>
          <cell r="D19751" t="str">
            <v>Online to furqan for misc (by adeel)</v>
          </cell>
          <cell r="E19751">
            <v>80000</v>
          </cell>
        </row>
        <row r="19752">
          <cell r="B19752" t="str">
            <v>o/m NASTP</v>
          </cell>
          <cell r="C19752" t="str">
            <v>fare</v>
          </cell>
          <cell r="D19752" t="str">
            <v>paid</v>
          </cell>
          <cell r="E19752">
            <v>800</v>
          </cell>
        </row>
        <row r="19753">
          <cell r="B19753" t="str">
            <v>BAH 12th Floor</v>
          </cell>
          <cell r="C19753" t="str">
            <v>HS Ahmed Ally</v>
          </cell>
          <cell r="D19753" t="str">
            <v>Online to HS ahmed ally in (by al  madina)</v>
          </cell>
          <cell r="E19753">
            <v>200000</v>
          </cell>
        </row>
        <row r="19754">
          <cell r="B19754" t="str">
            <v>VISA Fit-out Office</v>
          </cell>
          <cell r="C19754" t="str">
            <v>Massod tech</v>
          </cell>
          <cell r="D19754" t="str">
            <v>Cash paid</v>
          </cell>
          <cell r="E19754">
            <v>150000</v>
          </cell>
        </row>
        <row r="19755">
          <cell r="B19755" t="str">
            <v>GSK DMC</v>
          </cell>
          <cell r="C19755" t="str">
            <v>fare</v>
          </cell>
          <cell r="D19755" t="str">
            <v>paid for pioneer steel wareshouse to site</v>
          </cell>
          <cell r="E19755">
            <v>5000</v>
          </cell>
        </row>
        <row r="19756">
          <cell r="B19756" t="str">
            <v>O/M The Place</v>
          </cell>
          <cell r="C19756" t="str">
            <v>Tariq sahab</v>
          </cell>
          <cell r="D19756" t="str">
            <v>Cash paid for VFD and other items purhcased</v>
          </cell>
          <cell r="E19756">
            <v>150000</v>
          </cell>
        </row>
        <row r="19757">
          <cell r="B19757" t="str">
            <v>Ernst &amp; Young</v>
          </cell>
          <cell r="C19757" t="str">
            <v>sadiq pipe</v>
          </cell>
          <cell r="D19757" t="str">
            <v>cash paid</v>
          </cell>
          <cell r="E19757">
            <v>250000</v>
          </cell>
        </row>
        <row r="19758">
          <cell r="B19758" t="str">
            <v>kumail bhai</v>
          </cell>
          <cell r="C19758" t="str">
            <v>Nexus engineering</v>
          </cell>
          <cell r="D19758" t="str">
            <v>cash paid for pool fittings</v>
          </cell>
          <cell r="E19758">
            <v>12500</v>
          </cell>
        </row>
        <row r="19759">
          <cell r="B19759" t="str">
            <v>Engro 3rd &amp; 8th Floor</v>
          </cell>
          <cell r="C19759" t="str">
            <v>sajid pipe</v>
          </cell>
          <cell r="D19759" t="str">
            <v>cash paid</v>
          </cell>
          <cell r="E19759">
            <v>120000</v>
          </cell>
        </row>
        <row r="19760">
          <cell r="B19760" t="str">
            <v>Engro 3rd &amp; 8th Floor</v>
          </cell>
          <cell r="C19760" t="str">
            <v>fame international</v>
          </cell>
          <cell r="D19760" t="str">
            <v>Online to Fame international (Online by Al mdina)</v>
          </cell>
          <cell r="E19760">
            <v>54400</v>
          </cell>
        </row>
        <row r="19761">
          <cell r="B19761" t="str">
            <v>Ernst &amp; Young</v>
          </cell>
          <cell r="C19761" t="str">
            <v>Global Technologies</v>
          </cell>
          <cell r="D19761" t="str">
            <v>Online to Global technologies (Online by Al mdina)</v>
          </cell>
          <cell r="E19761">
            <v>500000</v>
          </cell>
        </row>
        <row r="19762">
          <cell r="B19762" t="str">
            <v>kumail bhai</v>
          </cell>
          <cell r="C19762" t="str">
            <v>Tube traders</v>
          </cell>
          <cell r="D19762" t="str">
            <v>Online to Tube traders (Online by Al mdina) amt = 185,000</v>
          </cell>
          <cell r="E19762">
            <v>7183</v>
          </cell>
        </row>
        <row r="19763">
          <cell r="B19763" t="str">
            <v>PSYCHIATRY JPMC</v>
          </cell>
          <cell r="C19763" t="str">
            <v>Tube traders</v>
          </cell>
          <cell r="D19763" t="str">
            <v>Online to Tube traders (Online by Al mdina) amt = 185,000</v>
          </cell>
          <cell r="E19763">
            <v>9034</v>
          </cell>
        </row>
        <row r="19764">
          <cell r="B19764" t="str">
            <v>Food Court (Hydery)</v>
          </cell>
          <cell r="C19764" t="str">
            <v>Tube traders</v>
          </cell>
          <cell r="D19764" t="str">
            <v>Online to Tube traders (Online by Al mdina) amt = 185,000</v>
          </cell>
          <cell r="E19764">
            <v>5194</v>
          </cell>
        </row>
        <row r="19765">
          <cell r="B19765" t="str">
            <v>Meezan bank Head office</v>
          </cell>
          <cell r="C19765" t="str">
            <v>Tube traders</v>
          </cell>
          <cell r="D19765" t="str">
            <v>Online to Tube traders (Online by Al mdina) amt = 185,000</v>
          </cell>
          <cell r="E19765">
            <v>81179</v>
          </cell>
        </row>
        <row r="19766">
          <cell r="B19766" t="str">
            <v>BAH 22 &amp; 23rd Floor</v>
          </cell>
          <cell r="C19766" t="str">
            <v>Tube traders</v>
          </cell>
          <cell r="D19766" t="str">
            <v>Online to Tube traders (Online by Al mdina) amt = 185,000</v>
          </cell>
          <cell r="E19766">
            <v>21030</v>
          </cell>
        </row>
        <row r="19767">
          <cell r="B19767" t="str">
            <v>Engro office</v>
          </cell>
          <cell r="C19767" t="str">
            <v>Tube traders</v>
          </cell>
          <cell r="D19767" t="str">
            <v>Online to Tube traders (Online by Al mdina) amt = 185,000</v>
          </cell>
          <cell r="E19767">
            <v>5434</v>
          </cell>
        </row>
        <row r="19768">
          <cell r="B19768" t="str">
            <v>Daraz Office</v>
          </cell>
          <cell r="C19768" t="str">
            <v>Tube traders</v>
          </cell>
          <cell r="D19768" t="str">
            <v>Online to Tube traders (Online by Al mdina) amt = 185,000</v>
          </cell>
          <cell r="E19768">
            <v>10407</v>
          </cell>
        </row>
        <row r="19769">
          <cell r="B19769" t="str">
            <v>O/M NASTP</v>
          </cell>
          <cell r="C19769" t="str">
            <v>Tube traders</v>
          </cell>
          <cell r="D19769" t="str">
            <v>Online to Tube traders (Online by Al mdina) amt = 185,000</v>
          </cell>
          <cell r="E19769">
            <v>43136</v>
          </cell>
        </row>
        <row r="19770">
          <cell r="B19770" t="str">
            <v>3rd Floor NASTP</v>
          </cell>
          <cell r="C19770" t="str">
            <v>Tube traders</v>
          </cell>
          <cell r="D19770" t="str">
            <v>Online to Tube traders (Online by Al mdina) amt = 185,000</v>
          </cell>
          <cell r="E19770">
            <v>2016</v>
          </cell>
        </row>
        <row r="19771">
          <cell r="B19771" t="str">
            <v>Engro 3rd &amp; 8th Floor</v>
          </cell>
          <cell r="C19771" t="str">
            <v>Tube traders</v>
          </cell>
          <cell r="D19771" t="str">
            <v>Online to Tube traders (Online by Al mdina) amt = 185,000</v>
          </cell>
          <cell r="E19771">
            <v>387</v>
          </cell>
        </row>
        <row r="19772">
          <cell r="B19772" t="str">
            <v>O/M The Place</v>
          </cell>
          <cell r="C19772" t="str">
            <v>Tariq sahab</v>
          </cell>
          <cell r="D19772" t="str">
            <v>Cash paid for VFD and other items purhcased (given by BH)</v>
          </cell>
          <cell r="E19772">
            <v>50000</v>
          </cell>
        </row>
        <row r="19773">
          <cell r="B19773" t="str">
            <v>GSK DMC</v>
          </cell>
          <cell r="C19773" t="str">
            <v>misc</v>
          </cell>
          <cell r="D19773" t="str">
            <v>purchased dammer tape and fuel given to lateef</v>
          </cell>
          <cell r="E19773">
            <v>600</v>
          </cell>
        </row>
        <row r="19774">
          <cell r="B19774" t="str">
            <v>Engro 3rd &amp; 8th Floor</v>
          </cell>
          <cell r="C19774" t="str">
            <v>Malik brother</v>
          </cell>
          <cell r="D19774" t="str">
            <v>Online to malik brother for AGP pipe (Online by al madina)</v>
          </cell>
          <cell r="E19774">
            <v>215140</v>
          </cell>
        </row>
        <row r="19775">
          <cell r="B19775" t="str">
            <v>O/M The Place</v>
          </cell>
          <cell r="C19775" t="str">
            <v>KRC total solution</v>
          </cell>
          <cell r="D19775" t="str">
            <v>Online to anas engineering in the place (online by Al madina)</v>
          </cell>
          <cell r="E19775">
            <v>30000</v>
          </cell>
        </row>
        <row r="19776">
          <cell r="B19776" t="str">
            <v>Engro 3rd &amp; 8th Floor</v>
          </cell>
          <cell r="C19776" t="str">
            <v>HS Ahmed ally</v>
          </cell>
          <cell r="D19776" t="str">
            <v>cash paid for fier extinguishers 04 nos</v>
          </cell>
          <cell r="E19776">
            <v>52000</v>
          </cell>
        </row>
        <row r="19777">
          <cell r="B19777" t="str">
            <v>office</v>
          </cell>
          <cell r="C19777" t="str">
            <v>office</v>
          </cell>
          <cell r="D19777" t="str">
            <v>umer for office use</v>
          </cell>
          <cell r="E19777">
            <v>4000</v>
          </cell>
        </row>
        <row r="19778">
          <cell r="B19778" t="str">
            <v>GSK DMC</v>
          </cell>
          <cell r="C19778" t="str">
            <v>fuel</v>
          </cell>
          <cell r="D19778" t="str">
            <v>claimed by ahsan office</v>
          </cell>
          <cell r="E19778">
            <v>500</v>
          </cell>
        </row>
        <row r="19779">
          <cell r="B19779" t="str">
            <v>BAH 22 &amp; 23rd Floor</v>
          </cell>
          <cell r="C19779" t="str">
            <v>drawings</v>
          </cell>
          <cell r="D19779" t="str">
            <v>cash paid</v>
          </cell>
          <cell r="E19779">
            <v>10000</v>
          </cell>
        </row>
        <row r="19780">
          <cell r="B19780" t="str">
            <v xml:space="preserve">MHR Personal </v>
          </cell>
          <cell r="C19780" t="str">
            <v>utilities bills</v>
          </cell>
          <cell r="D19780" t="str">
            <v>ptcl bills paid</v>
          </cell>
          <cell r="E19780">
            <v>3090</v>
          </cell>
        </row>
        <row r="19781">
          <cell r="B19781" t="str">
            <v>office</v>
          </cell>
          <cell r="C19781" t="str">
            <v>utilities bills</v>
          </cell>
          <cell r="D19781" t="str">
            <v>ptcl bills paid</v>
          </cell>
          <cell r="E19781">
            <v>9435</v>
          </cell>
        </row>
        <row r="19782">
          <cell r="B19782" t="str">
            <v>Meezan bank Head office</v>
          </cell>
          <cell r="C19782" t="str">
            <v>zubair duct</v>
          </cell>
          <cell r="D19782" t="str">
            <v>cash paid</v>
          </cell>
          <cell r="E19782">
            <v>250000</v>
          </cell>
        </row>
        <row r="19783">
          <cell r="B19783" t="str">
            <v xml:space="preserve">MHR Personal </v>
          </cell>
          <cell r="C19783" t="str">
            <v>sir rehman</v>
          </cell>
          <cell r="D19783" t="str">
            <v>misc invoices DIB chq 02483803</v>
          </cell>
          <cell r="E19783">
            <v>98000</v>
          </cell>
        </row>
        <row r="19784">
          <cell r="B19784" t="str">
            <v>PSYCHIATRY JPMC</v>
          </cell>
          <cell r="C19784" t="str">
            <v>Pioneer Steel</v>
          </cell>
          <cell r="D19784" t="str">
            <v>cash paid</v>
          </cell>
          <cell r="E19784">
            <v>22000</v>
          </cell>
        </row>
        <row r="19785">
          <cell r="B19785" t="str">
            <v>Meezan bank Head office</v>
          </cell>
          <cell r="C19785" t="str">
            <v>Pioneer Steel</v>
          </cell>
          <cell r="D19785" t="str">
            <v>cash paid</v>
          </cell>
          <cell r="E19785">
            <v>43600</v>
          </cell>
        </row>
        <row r="19786">
          <cell r="B19786" t="str">
            <v>BAH 12th Floor</v>
          </cell>
          <cell r="C19786" t="str">
            <v>transportation</v>
          </cell>
          <cell r="D19786" t="str">
            <v>easy paisa to saleem for fcu Lifitng</v>
          </cell>
          <cell r="E19786">
            <v>20000</v>
          </cell>
        </row>
        <row r="19787">
          <cell r="B19787" t="str">
            <v>O/M The Place</v>
          </cell>
          <cell r="C19787" t="str">
            <v>material</v>
          </cell>
          <cell r="D19787" t="str">
            <v>purchased contactor (given to mumtaz)</v>
          </cell>
          <cell r="E19787">
            <v>5000</v>
          </cell>
        </row>
        <row r="19788">
          <cell r="B19788" t="str">
            <v>O/M The Place</v>
          </cell>
          <cell r="C19788" t="str">
            <v>Mumtaz</v>
          </cell>
          <cell r="D19788" t="str">
            <v>paid to mumtaz for misc expenses</v>
          </cell>
          <cell r="E19788">
            <v>20000</v>
          </cell>
        </row>
        <row r="19789">
          <cell r="B19789" t="str">
            <v>office</v>
          </cell>
          <cell r="C19789" t="str">
            <v>office</v>
          </cell>
          <cell r="D19789" t="str">
            <v>umer for office use</v>
          </cell>
          <cell r="E19789">
            <v>2000</v>
          </cell>
        </row>
        <row r="19790">
          <cell r="B19790" t="str">
            <v>office</v>
          </cell>
          <cell r="C19790" t="str">
            <v>office</v>
          </cell>
          <cell r="D19790" t="str">
            <v>umer for office use</v>
          </cell>
          <cell r="E19790">
            <v>3000</v>
          </cell>
        </row>
        <row r="19791">
          <cell r="B19791" t="str">
            <v>FTC Floors</v>
          </cell>
          <cell r="C19791" t="str">
            <v>fare</v>
          </cell>
          <cell r="D19791" t="str">
            <v>bykia for bill</v>
          </cell>
          <cell r="E19791">
            <v>300</v>
          </cell>
        </row>
        <row r="19792">
          <cell r="B19792" t="str">
            <v>BAF maintenance</v>
          </cell>
          <cell r="C19792" t="str">
            <v>salary</v>
          </cell>
          <cell r="D19792" t="str">
            <v>Nadeem painter over time 50 hours</v>
          </cell>
          <cell r="E19792">
            <v>7060</v>
          </cell>
        </row>
        <row r="19793">
          <cell r="B19793" t="str">
            <v>Engro Office</v>
          </cell>
          <cell r="C19793" t="str">
            <v>bharmal international</v>
          </cell>
          <cell r="D19793" t="str">
            <v>cash transfer</v>
          </cell>
          <cell r="E19793">
            <v>11850</v>
          </cell>
        </row>
        <row r="19794">
          <cell r="B19794" t="str">
            <v>Engro 3rd &amp; 8th Floor</v>
          </cell>
          <cell r="C19794" t="str">
            <v>fare</v>
          </cell>
          <cell r="D19794" t="str">
            <v>paid</v>
          </cell>
          <cell r="E19794">
            <v>230</v>
          </cell>
        </row>
        <row r="19795">
          <cell r="B19795" t="str">
            <v>office</v>
          </cell>
          <cell r="C19795" t="str">
            <v>office</v>
          </cell>
          <cell r="D19795" t="str">
            <v>umer for office use</v>
          </cell>
          <cell r="E19795">
            <v>4000</v>
          </cell>
        </row>
        <row r="19796">
          <cell r="B19796" t="str">
            <v>PSYCHIATRY JPMC</v>
          </cell>
          <cell r="C19796" t="str">
            <v xml:space="preserve">Ensol </v>
          </cell>
          <cell r="D19796" t="str">
            <v>purchased HDPE pipe and fittings</v>
          </cell>
          <cell r="E19796">
            <v>29210</v>
          </cell>
        </row>
        <row r="19797">
          <cell r="B19797" t="str">
            <v>Ernst &amp; Young</v>
          </cell>
          <cell r="C19797" t="str">
            <v>fare</v>
          </cell>
          <cell r="D19797" t="str">
            <v>paid</v>
          </cell>
          <cell r="E19797">
            <v>450</v>
          </cell>
        </row>
        <row r="19798">
          <cell r="B19798" t="str">
            <v>GSK DMC</v>
          </cell>
          <cell r="C19798" t="str">
            <v>forte pakistan</v>
          </cell>
          <cell r="D19798" t="str">
            <v>Insulation purchased</v>
          </cell>
          <cell r="E19798">
            <v>23000</v>
          </cell>
        </row>
        <row r="19799">
          <cell r="B19799" t="str">
            <v>Gul Ahmed</v>
          </cell>
          <cell r="C19799" t="str">
            <v>misc</v>
          </cell>
          <cell r="D19799" t="str">
            <v>sample sheet</v>
          </cell>
          <cell r="E19799">
            <v>1500</v>
          </cell>
        </row>
        <row r="19800">
          <cell r="B19800" t="str">
            <v>Ernst &amp; Young</v>
          </cell>
          <cell r="C19800" t="str">
            <v>fare</v>
          </cell>
          <cell r="D19800" t="str">
            <v>cash paid</v>
          </cell>
          <cell r="E19800">
            <v>1600</v>
          </cell>
        </row>
        <row r="19801">
          <cell r="B19801" t="str">
            <v>Engro 3rd &amp; 8th Floor</v>
          </cell>
          <cell r="C19801" t="str">
            <v>fare</v>
          </cell>
          <cell r="D19801" t="str">
            <v>cash paid</v>
          </cell>
          <cell r="E19801">
            <v>2700</v>
          </cell>
        </row>
        <row r="19802">
          <cell r="B19802" t="str">
            <v>Tahiri Masjid</v>
          </cell>
          <cell r="C19802" t="str">
            <v>material</v>
          </cell>
          <cell r="D19802" t="str">
            <v>easy paisa to afsar hussain for material</v>
          </cell>
          <cell r="E19802">
            <v>10000</v>
          </cell>
        </row>
        <row r="19803">
          <cell r="B19803" t="str">
            <v>office</v>
          </cell>
          <cell r="C19803" t="str">
            <v>office</v>
          </cell>
          <cell r="D19803" t="str">
            <v>umer for office use</v>
          </cell>
          <cell r="E19803">
            <v>4000</v>
          </cell>
        </row>
        <row r="19804">
          <cell r="B19804" t="str">
            <v>GSK DMC</v>
          </cell>
          <cell r="C19804" t="str">
            <v>fare</v>
          </cell>
          <cell r="D19804" t="str">
            <v>paid</v>
          </cell>
          <cell r="E19804">
            <v>2000</v>
          </cell>
        </row>
        <row r="19805">
          <cell r="B19805" t="str">
            <v>GSK DMC</v>
          </cell>
          <cell r="C19805" t="str">
            <v>transportation</v>
          </cell>
          <cell r="D19805" t="str">
            <v>paid</v>
          </cell>
          <cell r="E19805">
            <v>13000</v>
          </cell>
        </row>
        <row r="19806">
          <cell r="B19806" t="str">
            <v>GSK DMC</v>
          </cell>
          <cell r="C19806" t="str">
            <v>fuel</v>
          </cell>
          <cell r="D19806" t="str">
            <v>claimed by ahsan</v>
          </cell>
          <cell r="E19806">
            <v>1000</v>
          </cell>
        </row>
        <row r="19807">
          <cell r="B19807" t="str">
            <v>tahiri Masjid</v>
          </cell>
          <cell r="C19807" t="str">
            <v>misc</v>
          </cell>
          <cell r="D19807" t="str">
            <v>Given to sufyan for fuel + oxygyn</v>
          </cell>
          <cell r="E19807">
            <v>1000</v>
          </cell>
        </row>
        <row r="19808">
          <cell r="B19808" t="str">
            <v>Engro 3rd &amp; 8th Floor</v>
          </cell>
          <cell r="C19808" t="str">
            <v>misc</v>
          </cell>
          <cell r="D19808" t="str">
            <v>Mobile balance to jahangeer</v>
          </cell>
          <cell r="E19808">
            <v>1300</v>
          </cell>
        </row>
        <row r="19809">
          <cell r="B19809" t="str">
            <v>Ernst &amp; Young</v>
          </cell>
          <cell r="C19809" t="str">
            <v>material</v>
          </cell>
          <cell r="D19809" t="str">
            <v>Purchased basin P trap by Majid (given to jahangee)</v>
          </cell>
          <cell r="E19809">
            <v>17500</v>
          </cell>
        </row>
        <row r="19810">
          <cell r="B19810" t="str">
            <v>office</v>
          </cell>
          <cell r="C19810" t="str">
            <v>office</v>
          </cell>
          <cell r="D19810" t="str">
            <v>umer for office use</v>
          </cell>
          <cell r="E19810">
            <v>5000</v>
          </cell>
        </row>
        <row r="19811">
          <cell r="B19811" t="str">
            <v>Engro 3rd &amp; 8th Floor</v>
          </cell>
          <cell r="C19811" t="str">
            <v>fare</v>
          </cell>
          <cell r="D19811" t="str">
            <v>paid</v>
          </cell>
          <cell r="E19811">
            <v>270</v>
          </cell>
        </row>
        <row r="19812">
          <cell r="B19812" t="str">
            <v>tahiri Masjid</v>
          </cell>
          <cell r="C19812" t="str">
            <v>fare</v>
          </cell>
          <cell r="D19812" t="str">
            <v>paid</v>
          </cell>
          <cell r="E19812">
            <v>400</v>
          </cell>
        </row>
        <row r="19813">
          <cell r="B19813" t="str">
            <v>Engro 3rd &amp; 8th Floor</v>
          </cell>
          <cell r="C19813" t="str">
            <v>fare</v>
          </cell>
          <cell r="D19813" t="str">
            <v>paid</v>
          </cell>
          <cell r="E19813">
            <v>1500</v>
          </cell>
        </row>
        <row r="19814">
          <cell r="B19814" t="str">
            <v>BAF maintenance</v>
          </cell>
          <cell r="C19814" t="str">
            <v>material</v>
          </cell>
          <cell r="D19814" t="str">
            <v>Purchased fans with housing from waheed (cash from al madina)</v>
          </cell>
          <cell r="E19814">
            <v>210000</v>
          </cell>
        </row>
        <row r="19815">
          <cell r="B19815" t="str">
            <v>Engro 3rd &amp; 8th Floor</v>
          </cell>
          <cell r="C19815" t="str">
            <v>material</v>
          </cell>
          <cell r="D19815" t="str">
            <v>Threaded rods from abbasi hardware (from al madina) tot = 474,000</v>
          </cell>
          <cell r="E19815">
            <v>237000</v>
          </cell>
        </row>
        <row r="19816">
          <cell r="B19816" t="str">
            <v>GSK DMC</v>
          </cell>
          <cell r="C19816" t="str">
            <v>material</v>
          </cell>
          <cell r="D19816" t="str">
            <v>Threaded rods from abbasi hardware (from al madina) tot = 474,000</v>
          </cell>
          <cell r="E19816">
            <v>237000</v>
          </cell>
        </row>
        <row r="19817">
          <cell r="B19817" t="str">
            <v>Gul Ahmed</v>
          </cell>
          <cell r="C19817" t="str">
            <v>Shabbir pipe</v>
          </cell>
          <cell r="D19817" t="str">
            <v>Cash paid (by shahid via al madina)</v>
          </cell>
          <cell r="E19817">
            <v>50000</v>
          </cell>
        </row>
        <row r="19818">
          <cell r="B19818" t="str">
            <v>Ernst &amp; Young</v>
          </cell>
          <cell r="C19818" t="str">
            <v>misc</v>
          </cell>
          <cell r="D19818" t="str">
            <v>misc by jahangeer</v>
          </cell>
          <cell r="E19818">
            <v>3800</v>
          </cell>
        </row>
        <row r="19819">
          <cell r="B19819" t="str">
            <v xml:space="preserve">MHR Personal </v>
          </cell>
          <cell r="C19819" t="str">
            <v>utilities bills</v>
          </cell>
          <cell r="D19819" t="str">
            <v>k elec bill paid (paid thru MCB chq on 24 June 24)</v>
          </cell>
          <cell r="E19819">
            <v>111378</v>
          </cell>
        </row>
        <row r="19820">
          <cell r="B19820" t="str">
            <v>office</v>
          </cell>
          <cell r="C19820" t="str">
            <v>utilities bills</v>
          </cell>
          <cell r="D19820" t="str">
            <v>k elec bill paid (paid thru MCB chq on 24 June 24)</v>
          </cell>
          <cell r="E19820">
            <v>73578</v>
          </cell>
        </row>
        <row r="19821">
          <cell r="B19821" t="str">
            <v>Engro 3rd &amp; 8th Floor</v>
          </cell>
          <cell r="C19821" t="str">
            <v>drawings</v>
          </cell>
          <cell r="D19821" t="str">
            <v>cash paid</v>
          </cell>
          <cell r="E19821">
            <v>15000</v>
          </cell>
        </row>
        <row r="19822">
          <cell r="B19822" t="str">
            <v>GSK DMC</v>
          </cell>
          <cell r="C19822" t="str">
            <v>material</v>
          </cell>
          <cell r="D19822" t="str">
            <v>Glue 15 burni</v>
          </cell>
          <cell r="E19822">
            <v>25600</v>
          </cell>
        </row>
        <row r="19823">
          <cell r="B19823" t="str">
            <v>GSK DMC</v>
          </cell>
          <cell r="C19823" t="str">
            <v>material</v>
          </cell>
          <cell r="D19823" t="str">
            <v>Tapes 10 carton</v>
          </cell>
          <cell r="E19823">
            <v>42000</v>
          </cell>
        </row>
        <row r="19824">
          <cell r="B19824" t="str">
            <v>office</v>
          </cell>
          <cell r="C19824" t="str">
            <v>office</v>
          </cell>
          <cell r="D19824" t="str">
            <v>umer for office use</v>
          </cell>
          <cell r="E19824">
            <v>4000</v>
          </cell>
        </row>
        <row r="19825">
          <cell r="B19825" t="str">
            <v>BAF maintenance</v>
          </cell>
          <cell r="C19825" t="str">
            <v>shakeel duct</v>
          </cell>
          <cell r="D19825" t="str">
            <v>cash paid advance</v>
          </cell>
          <cell r="E19825">
            <v>100000</v>
          </cell>
        </row>
        <row r="19826">
          <cell r="B19826" t="str">
            <v>Ernst &amp; Young</v>
          </cell>
          <cell r="C19826" t="str">
            <v>photocopies</v>
          </cell>
          <cell r="D19826" t="str">
            <v>Phcot copes bill paid for june 24</v>
          </cell>
          <cell r="E19826">
            <v>8000</v>
          </cell>
        </row>
        <row r="19827">
          <cell r="B19827" t="str">
            <v>GSK DMC</v>
          </cell>
          <cell r="C19827" t="str">
            <v>Linkadaptor</v>
          </cell>
          <cell r="D19827" t="str">
            <v>cash paid (purhcased 200 pieces @ 170)</v>
          </cell>
          <cell r="E19827">
            <v>34000</v>
          </cell>
        </row>
        <row r="19828">
          <cell r="B19828" t="str">
            <v>GSK DMC</v>
          </cell>
          <cell r="C19828" t="str">
            <v>material</v>
          </cell>
          <cell r="D19828" t="str">
            <v>Purchased dammer tapes</v>
          </cell>
          <cell r="E19828">
            <v>1000</v>
          </cell>
        </row>
        <row r="19829">
          <cell r="B19829" t="str">
            <v>BAF maintenance</v>
          </cell>
          <cell r="C19829" t="str">
            <v>Hot Dip Galvanized</v>
          </cell>
          <cell r="D19829" t="str">
            <v>Online to Umer khalid (online by Al madina steel)</v>
          </cell>
          <cell r="E19829">
            <v>70000</v>
          </cell>
        </row>
        <row r="19830">
          <cell r="B19830" t="str">
            <v>Rehmat shipping</v>
          </cell>
          <cell r="C19830" t="str">
            <v>SHI engineering</v>
          </cell>
          <cell r="D19830" t="str">
            <v>Cash given to hunain SHI engineeringin ((online by Al madina steel)</v>
          </cell>
          <cell r="E19830">
            <v>187340</v>
          </cell>
        </row>
        <row r="19831">
          <cell r="B19831" t="str">
            <v>CITI Bank</v>
          </cell>
          <cell r="C19831" t="str">
            <v>IMS Engineering</v>
          </cell>
          <cell r="D19831" t="str">
            <v>Rec from NEC in Acc of Tri fit</v>
          </cell>
          <cell r="E19831">
            <v>2000000</v>
          </cell>
        </row>
        <row r="19832">
          <cell r="B19832" t="str">
            <v>Tahiri Masjid</v>
          </cell>
          <cell r="C19832" t="str">
            <v>material</v>
          </cell>
          <cell r="D19832" t="str">
            <v>Given to faheem for material</v>
          </cell>
          <cell r="E19832">
            <v>20000</v>
          </cell>
        </row>
        <row r="19833">
          <cell r="B19833" t="str">
            <v>GSK DMC</v>
          </cell>
          <cell r="C19833" t="str">
            <v>fare</v>
          </cell>
          <cell r="D19833" t="str">
            <v>cash paid</v>
          </cell>
          <cell r="E19833">
            <v>3200</v>
          </cell>
        </row>
        <row r="19834">
          <cell r="B19834" t="str">
            <v>GSK DMC</v>
          </cell>
          <cell r="C19834" t="str">
            <v>material</v>
          </cell>
          <cell r="D19834" t="str">
            <v>purchased GSK fittings from abbas</v>
          </cell>
          <cell r="E19834">
            <v>7050</v>
          </cell>
        </row>
        <row r="19835">
          <cell r="B19835" t="str">
            <v>office</v>
          </cell>
          <cell r="C19835" t="str">
            <v>office</v>
          </cell>
          <cell r="D19835" t="str">
            <v>umer for office use</v>
          </cell>
          <cell r="E19835">
            <v>3000</v>
          </cell>
        </row>
        <row r="19836">
          <cell r="B19836" t="str">
            <v>office</v>
          </cell>
          <cell r="C19836" t="str">
            <v>material</v>
          </cell>
          <cell r="D19836" t="str">
            <v>purchaesd coulour material mixing oil</v>
          </cell>
          <cell r="E19836">
            <v>4280</v>
          </cell>
        </row>
        <row r="19837">
          <cell r="B19837" t="str">
            <v>GSK DMC</v>
          </cell>
          <cell r="C19837" t="str">
            <v>clothes</v>
          </cell>
          <cell r="D19837" t="str">
            <v>Online for saeed clother 15 thans Total = 60,000 (online by al madina)</v>
          </cell>
          <cell r="E19837">
            <v>30000</v>
          </cell>
        </row>
        <row r="19838">
          <cell r="B19838" t="str">
            <v>Engro 3rd &amp; 8th Floor</v>
          </cell>
          <cell r="C19838" t="str">
            <v>clothes</v>
          </cell>
          <cell r="D19838" t="str">
            <v>Online for saeed clother 15 thans Total = 60,000 (online by al madina)</v>
          </cell>
          <cell r="E19838">
            <v>30000</v>
          </cell>
        </row>
        <row r="19839">
          <cell r="B19839" t="str">
            <v>Ernst &amp; Young</v>
          </cell>
          <cell r="C19839" t="str">
            <v>bharmal international</v>
          </cell>
          <cell r="D19839" t="str">
            <v>Online to Bharmal intls for EY thermometer (online by al madina)</v>
          </cell>
          <cell r="E19839">
            <v>44000</v>
          </cell>
        </row>
        <row r="19840">
          <cell r="B19840" t="str">
            <v>Engro 3rd &amp; 8th Floor</v>
          </cell>
          <cell r="C19840" t="str">
            <v>fuel</v>
          </cell>
          <cell r="D19840" t="str">
            <v>claimed by kamran</v>
          </cell>
          <cell r="E19840">
            <v>500</v>
          </cell>
        </row>
        <row r="19841">
          <cell r="B19841" t="str">
            <v>office</v>
          </cell>
          <cell r="C19841" t="str">
            <v>office</v>
          </cell>
          <cell r="D19841" t="str">
            <v>umer for office use</v>
          </cell>
          <cell r="E19841">
            <v>4000</v>
          </cell>
        </row>
        <row r="19842">
          <cell r="B19842" t="str">
            <v>Engro 3rd &amp; 8th Floor</v>
          </cell>
          <cell r="C19842" t="str">
            <v>sami duct</v>
          </cell>
          <cell r="D19842" t="str">
            <v>Sheet hawala to Sami ducting (from Al madina)</v>
          </cell>
          <cell r="E19842">
            <v>500000</v>
          </cell>
        </row>
        <row r="19843">
          <cell r="B19843" t="str">
            <v>CITI Bank</v>
          </cell>
          <cell r="C19843" t="str">
            <v>charity</v>
          </cell>
          <cell r="D19843" t="str">
            <v>cash paid</v>
          </cell>
          <cell r="E19843">
            <v>10000</v>
          </cell>
        </row>
        <row r="19844">
          <cell r="B19844" t="str">
            <v>CITI Bank</v>
          </cell>
          <cell r="C19844" t="str">
            <v>material</v>
          </cell>
          <cell r="D19844" t="str">
            <v>Water heater purchased 50 liter</v>
          </cell>
          <cell r="E19844">
            <v>118000</v>
          </cell>
        </row>
        <row r="19845">
          <cell r="B19845" t="str">
            <v>Tahiri Masjid</v>
          </cell>
          <cell r="C19845" t="str">
            <v>fare</v>
          </cell>
          <cell r="D19845" t="str">
            <v>cash paid</v>
          </cell>
          <cell r="E19845">
            <v>1800</v>
          </cell>
        </row>
        <row r="19846">
          <cell r="B19846" t="str">
            <v>Gul Ahmed</v>
          </cell>
          <cell r="C19846" t="str">
            <v>material</v>
          </cell>
          <cell r="D19846" t="str">
            <v>purhcased pop rebit</v>
          </cell>
          <cell r="E19846">
            <v>1750</v>
          </cell>
        </row>
        <row r="19847">
          <cell r="B19847" t="str">
            <v>Ernst &amp; Young</v>
          </cell>
          <cell r="C19847" t="str">
            <v>material</v>
          </cell>
          <cell r="D19847" t="str">
            <v>purchased bottle trap and cp nipples</v>
          </cell>
          <cell r="E19847">
            <v>6500</v>
          </cell>
        </row>
        <row r="19848">
          <cell r="B19848" t="str">
            <v>office</v>
          </cell>
          <cell r="C19848" t="str">
            <v>office</v>
          </cell>
          <cell r="D19848" t="str">
            <v>umer for office use</v>
          </cell>
          <cell r="E19848">
            <v>4000</v>
          </cell>
        </row>
        <row r="19849">
          <cell r="B19849" t="str">
            <v>Engro office</v>
          </cell>
          <cell r="C19849" t="str">
            <v>Majid insulation</v>
          </cell>
          <cell r="D19849" t="str">
            <v>Cash to Majid Insulator in Engro 19th Floor (given by BH)</v>
          </cell>
          <cell r="E19849">
            <v>245000</v>
          </cell>
        </row>
        <row r="19850">
          <cell r="B19850" t="str">
            <v>o/m NASTP</v>
          </cell>
          <cell r="C19850" t="str">
            <v>MSE Acc</v>
          </cell>
          <cell r="D19850" t="str">
            <v>Rs 4 Lac on May 24 bill in acc of MSE acc as BH recommended</v>
          </cell>
          <cell r="E19850">
            <v>400000</v>
          </cell>
        </row>
        <row r="19851">
          <cell r="B19851" t="str">
            <v>O/M NASTP</v>
          </cell>
          <cell r="C19851" t="str">
            <v>Noman Engineering</v>
          </cell>
          <cell r="D19851" t="str">
            <v>Sheet hawala to noman = Total = 500,000 (by al madina)</v>
          </cell>
          <cell r="E19851">
            <v>54293</v>
          </cell>
        </row>
        <row r="19852">
          <cell r="B19852" t="str">
            <v>Ernst &amp; Young</v>
          </cell>
          <cell r="C19852" t="str">
            <v>Noman Engineering</v>
          </cell>
          <cell r="D19852" t="str">
            <v>Sheet hawala to noman = Total = 500,000 (by al madina)</v>
          </cell>
          <cell r="E19852">
            <v>214017</v>
          </cell>
        </row>
        <row r="19853">
          <cell r="B19853" t="str">
            <v>3rd Floor NASTP</v>
          </cell>
          <cell r="C19853" t="str">
            <v>Noman Engineering</v>
          </cell>
          <cell r="D19853" t="str">
            <v>Sheet hawala to noman = Total = 500,000 (by al madina)</v>
          </cell>
          <cell r="E19853">
            <v>231690</v>
          </cell>
        </row>
        <row r="19854">
          <cell r="B19854" t="str">
            <v>Rehmat shipping</v>
          </cell>
          <cell r="C19854" t="str">
            <v>Cable tray</v>
          </cell>
          <cell r="D19854" t="str">
            <v>To waqar Cable tray = total amt is 175760 (Online by al madina)</v>
          </cell>
          <cell r="E19854">
            <v>87880</v>
          </cell>
        </row>
        <row r="19855">
          <cell r="B19855" t="str">
            <v>GSK DMC</v>
          </cell>
          <cell r="C19855" t="str">
            <v>Cable tray</v>
          </cell>
          <cell r="D19855" t="str">
            <v>To waqar Cable tray = total amt is 175760 (Online by al madina)</v>
          </cell>
          <cell r="E19855">
            <v>87880</v>
          </cell>
        </row>
        <row r="19856">
          <cell r="B19856" t="str">
            <v>Ernst &amp; Young</v>
          </cell>
          <cell r="C19856" t="str">
            <v>bharmal international</v>
          </cell>
          <cell r="D19856" t="str">
            <v>Online by al madina total amt = 22500</v>
          </cell>
          <cell r="E19856">
            <v>11000</v>
          </cell>
        </row>
        <row r="19857">
          <cell r="B19857" t="str">
            <v>Engro 3rd &amp; 8th Floor</v>
          </cell>
          <cell r="C19857" t="str">
            <v>bharmal international</v>
          </cell>
          <cell r="D19857" t="str">
            <v>Online by al madina total amt = 22500</v>
          </cell>
          <cell r="E19857">
            <v>11500</v>
          </cell>
        </row>
        <row r="19858">
          <cell r="B19858" t="str">
            <v>Ernst &amp; Young</v>
          </cell>
          <cell r="C19858" t="str">
            <v>Malik brother</v>
          </cell>
          <cell r="D19858" t="str">
            <v>Online by al madina total amt = 83500</v>
          </cell>
          <cell r="E19858">
            <v>4600</v>
          </cell>
        </row>
        <row r="19859">
          <cell r="B19859" t="str">
            <v>GSK DMC</v>
          </cell>
          <cell r="C19859" t="str">
            <v>Malik brother</v>
          </cell>
          <cell r="D19859" t="str">
            <v>Online by al madina total amt = 83500</v>
          </cell>
          <cell r="E19859">
            <v>78900</v>
          </cell>
        </row>
        <row r="19860">
          <cell r="B19860" t="str">
            <v>Family area</v>
          </cell>
          <cell r="C19860" t="str">
            <v>Global Technologies</v>
          </cell>
          <cell r="D19860" t="str">
            <v>Online by al madina total amt = 500,000</v>
          </cell>
          <cell r="E19860">
            <v>43900</v>
          </cell>
        </row>
        <row r="19861">
          <cell r="B19861" t="str">
            <v>Tri fit Gym</v>
          </cell>
          <cell r="C19861" t="str">
            <v>Global Technologies</v>
          </cell>
          <cell r="D19861" t="str">
            <v>Online by al madina total amt = 500,000</v>
          </cell>
          <cell r="E19861">
            <v>33559</v>
          </cell>
        </row>
        <row r="19862">
          <cell r="B19862" t="str">
            <v>UEP 17th Floor</v>
          </cell>
          <cell r="C19862" t="str">
            <v>Global Technologies</v>
          </cell>
          <cell r="D19862" t="str">
            <v>Online by al madina total amt = 500,000</v>
          </cell>
          <cell r="E19862">
            <v>93755</v>
          </cell>
        </row>
        <row r="19863">
          <cell r="B19863" t="str">
            <v>Engro office</v>
          </cell>
          <cell r="C19863" t="str">
            <v>Global Technologies</v>
          </cell>
          <cell r="D19863" t="str">
            <v>Online by al madina total amt = 500,000</v>
          </cell>
          <cell r="E19863">
            <v>22780</v>
          </cell>
        </row>
        <row r="19864">
          <cell r="B19864" t="str">
            <v>Ernst &amp; Young</v>
          </cell>
          <cell r="C19864" t="str">
            <v>Global Technologies</v>
          </cell>
          <cell r="D19864" t="str">
            <v>Online by al madina total amt = 500,000</v>
          </cell>
          <cell r="E19864">
            <v>306006</v>
          </cell>
        </row>
        <row r="19865">
          <cell r="B19865" t="str">
            <v>O/M The Place</v>
          </cell>
          <cell r="C19865" t="str">
            <v>rafay</v>
          </cell>
          <cell r="D19865" t="str">
            <v>Online to rafay in O/M The Place (Online by Adeel)</v>
          </cell>
          <cell r="E19865">
            <v>100000</v>
          </cell>
        </row>
        <row r="19866">
          <cell r="B19866" t="str">
            <v>Tahiri Masjid</v>
          </cell>
          <cell r="C19866" t="str">
            <v>material</v>
          </cell>
          <cell r="D19866" t="str">
            <v>purchased single mist nozzel 40 nos</v>
          </cell>
          <cell r="E19866">
            <v>15500</v>
          </cell>
        </row>
        <row r="19867">
          <cell r="B19867" t="str">
            <v>office</v>
          </cell>
          <cell r="C19867" t="str">
            <v>office</v>
          </cell>
          <cell r="D19867" t="str">
            <v>umer for office use</v>
          </cell>
          <cell r="E19867">
            <v>4000</v>
          </cell>
        </row>
        <row r="19868">
          <cell r="B19868" t="str">
            <v>Tahiri Masjid</v>
          </cell>
          <cell r="C19868" t="str">
            <v>material</v>
          </cell>
          <cell r="D19868" t="str">
            <v>fittings</v>
          </cell>
          <cell r="E19868">
            <v>1936</v>
          </cell>
        </row>
        <row r="19869">
          <cell r="B19869" t="str">
            <v>O/M The Place</v>
          </cell>
          <cell r="C19869" t="str">
            <v>material</v>
          </cell>
          <cell r="D19869" t="str">
            <v>Purchasd chiller driver</v>
          </cell>
          <cell r="E19869">
            <v>10000</v>
          </cell>
        </row>
        <row r="19870">
          <cell r="B19870" t="str">
            <v>O/M The Place</v>
          </cell>
          <cell r="C19870" t="str">
            <v>fare</v>
          </cell>
          <cell r="D19870" t="str">
            <v>paid</v>
          </cell>
          <cell r="E19870">
            <v>1000</v>
          </cell>
        </row>
        <row r="19871">
          <cell r="B19871" t="str">
            <v>Tahiri Masjid</v>
          </cell>
          <cell r="C19871" t="str">
            <v>fare</v>
          </cell>
          <cell r="D19871" t="str">
            <v>paid</v>
          </cell>
          <cell r="E19871">
            <v>500</v>
          </cell>
        </row>
        <row r="19872">
          <cell r="B19872" t="str">
            <v>Tahiri Masjid</v>
          </cell>
          <cell r="C19872" t="str">
            <v>fuel</v>
          </cell>
          <cell r="D19872" t="str">
            <v>claimed by ahsed</v>
          </cell>
          <cell r="E19872">
            <v>1000</v>
          </cell>
        </row>
        <row r="19873">
          <cell r="B19873" t="str">
            <v>Engro 3rd &amp; 8th Floor</v>
          </cell>
          <cell r="C19873" t="str">
            <v>fare</v>
          </cell>
          <cell r="D19873" t="str">
            <v>cash paid</v>
          </cell>
          <cell r="E19873">
            <v>1000</v>
          </cell>
        </row>
        <row r="19874">
          <cell r="B19874" t="str">
            <v>o/m NASTP</v>
          </cell>
          <cell r="C19874" t="str">
            <v>HDPE Word</v>
          </cell>
          <cell r="D19874" t="str">
            <v>HPDE burried pipe work (cash to mukhtiar)</v>
          </cell>
          <cell r="E19874">
            <v>25000</v>
          </cell>
        </row>
        <row r="19875">
          <cell r="B19875" t="str">
            <v>o/m NASTP</v>
          </cell>
          <cell r="C19875" t="str">
            <v>misc</v>
          </cell>
          <cell r="D19875" t="str">
            <v>Printer repaired and refill (cash to mukhtar)</v>
          </cell>
          <cell r="E19875">
            <v>5000</v>
          </cell>
        </row>
        <row r="19876">
          <cell r="B19876" t="str">
            <v>Meezan bank Head office</v>
          </cell>
          <cell r="C19876" t="str">
            <v>fare</v>
          </cell>
          <cell r="D19876" t="str">
            <v>P3 ducting form fakhri to site</v>
          </cell>
          <cell r="E19876">
            <v>5500</v>
          </cell>
        </row>
        <row r="19877">
          <cell r="B19877" t="str">
            <v>BAF maintenance</v>
          </cell>
          <cell r="C19877" t="str">
            <v>asif fiber</v>
          </cell>
          <cell r="D19877" t="str">
            <v>Given by Shahid painter</v>
          </cell>
          <cell r="E19877">
            <v>107000</v>
          </cell>
        </row>
        <row r="19878">
          <cell r="B19878" t="str">
            <v>Tahiri Masjid</v>
          </cell>
          <cell r="C19878" t="str">
            <v>material</v>
          </cell>
          <cell r="D19878" t="str">
            <v>misc invoices by shahid</v>
          </cell>
          <cell r="E19878">
            <v>20190</v>
          </cell>
        </row>
        <row r="19879">
          <cell r="B19879" t="str">
            <v>BAF maintenance</v>
          </cell>
          <cell r="C19879" t="str">
            <v>material</v>
          </cell>
          <cell r="D19879" t="str">
            <v>misc invoices by shahid</v>
          </cell>
          <cell r="E19879">
            <v>39570</v>
          </cell>
        </row>
        <row r="19880">
          <cell r="B19880" t="str">
            <v>BAF maintenance</v>
          </cell>
          <cell r="C19880" t="str">
            <v>material</v>
          </cell>
          <cell r="D19880" t="str">
            <v>misc invoices by shahid</v>
          </cell>
          <cell r="E19880">
            <v>41265</v>
          </cell>
        </row>
        <row r="19881">
          <cell r="B19881" t="str">
            <v>BAF maintenance</v>
          </cell>
          <cell r="C19881" t="str">
            <v>material</v>
          </cell>
          <cell r="D19881" t="str">
            <v>misc invoices by shahid</v>
          </cell>
          <cell r="E19881">
            <v>78619</v>
          </cell>
        </row>
        <row r="19882">
          <cell r="B19882" t="str">
            <v>BAF maintenance</v>
          </cell>
          <cell r="C19882" t="str">
            <v>material</v>
          </cell>
          <cell r="D19882" t="str">
            <v>misc invoices by shahid</v>
          </cell>
          <cell r="E19882">
            <v>46130</v>
          </cell>
        </row>
        <row r="19883">
          <cell r="B19883" t="str">
            <v>BAF maintenance</v>
          </cell>
          <cell r="C19883" t="str">
            <v>asif fiber</v>
          </cell>
          <cell r="D19883" t="str">
            <v>Given by nadeem bhai</v>
          </cell>
          <cell r="E19883">
            <v>54000</v>
          </cell>
        </row>
        <row r="19884">
          <cell r="B19884" t="str">
            <v>Tri fit Gym</v>
          </cell>
          <cell r="C19884" t="str">
            <v>mungo</v>
          </cell>
          <cell r="D19884" t="str">
            <v>Online by Al madina total amt = 300,000</v>
          </cell>
          <cell r="E19884">
            <v>100000</v>
          </cell>
        </row>
        <row r="19885">
          <cell r="B19885" t="str">
            <v>Engro 3rd &amp; 8th Floor</v>
          </cell>
          <cell r="C19885" t="str">
            <v>mungo</v>
          </cell>
          <cell r="D19885" t="str">
            <v>Online by Al madina total amt = 300,000</v>
          </cell>
          <cell r="E19885">
            <v>200000</v>
          </cell>
        </row>
        <row r="19886">
          <cell r="B19886" t="str">
            <v>o/m NASTP</v>
          </cell>
          <cell r="C19886" t="str">
            <v>material</v>
          </cell>
          <cell r="D19886" t="str">
            <v>purachsed fittings</v>
          </cell>
          <cell r="E19886">
            <v>1200</v>
          </cell>
        </row>
        <row r="19887">
          <cell r="B19887" t="str">
            <v>office</v>
          </cell>
          <cell r="C19887" t="str">
            <v>office</v>
          </cell>
          <cell r="D19887" t="str">
            <v>umer for office use</v>
          </cell>
          <cell r="E19887">
            <v>5000</v>
          </cell>
        </row>
        <row r="19888">
          <cell r="B19888" t="str">
            <v>Gul Ahmed</v>
          </cell>
          <cell r="C19888" t="str">
            <v>fare</v>
          </cell>
          <cell r="D19888" t="str">
            <v>paid</v>
          </cell>
          <cell r="E19888">
            <v>5500</v>
          </cell>
        </row>
        <row r="19889">
          <cell r="B19889" t="str">
            <v>O/M The Place</v>
          </cell>
          <cell r="C19889" t="str">
            <v>misc</v>
          </cell>
          <cell r="D19889" t="str">
            <v>Online to sana alvi (online by adeel)</v>
          </cell>
          <cell r="E19889">
            <v>50000</v>
          </cell>
        </row>
        <row r="19890">
          <cell r="B19890" t="str">
            <v>O/M The Place</v>
          </cell>
          <cell r="C19890" t="str">
            <v>KRC total solution</v>
          </cell>
          <cell r="D19890" t="str">
            <v>Online to unus engineering (online by adeel)</v>
          </cell>
          <cell r="E19890">
            <v>40000</v>
          </cell>
        </row>
        <row r="19891">
          <cell r="B19891" t="str">
            <v>Gul Ahmed</v>
          </cell>
          <cell r="C19891" t="str">
            <v>material</v>
          </cell>
          <cell r="D19891" t="str">
            <v>Online to shabbir pipe for Gul ahmed for colour purchasing (online by adeel)</v>
          </cell>
          <cell r="E19891">
            <v>10000</v>
          </cell>
        </row>
        <row r="19892">
          <cell r="B19892" t="str">
            <v>o/m NASTP</v>
          </cell>
          <cell r="C19892" t="str">
            <v>MSE Acc</v>
          </cell>
          <cell r="D19892" t="str">
            <v>Rs 4 Lac on Mar 24 bill in acc of MSE acc as BH recommended</v>
          </cell>
          <cell r="E19892">
            <v>400000</v>
          </cell>
        </row>
        <row r="19893">
          <cell r="B19893" t="str">
            <v>o/m NASTP</v>
          </cell>
          <cell r="C19893" t="str">
            <v>MSE Acc</v>
          </cell>
          <cell r="D19893" t="str">
            <v>Rs 4 Lac on April 24 bill in acc of MSE acc as BH recommended</v>
          </cell>
          <cell r="E19893">
            <v>400000</v>
          </cell>
        </row>
        <row r="19894">
          <cell r="B19894" t="str">
            <v>GSK DMC</v>
          </cell>
          <cell r="C19894" t="str">
            <v>Captive air</v>
          </cell>
          <cell r="D19894" t="str">
            <v>Received from NEC in acc of Engro (Given to captive air against GSK FCU and WCPU deal as 50% advance)</v>
          </cell>
          <cell r="E19894">
            <v>1458946</v>
          </cell>
        </row>
        <row r="19895">
          <cell r="B19895" t="str">
            <v>BAF maintenance</v>
          </cell>
          <cell r="C19895" t="str">
            <v>material</v>
          </cell>
          <cell r="D19895" t="str">
            <v>MCB cq 1973738905 (purchased cooling tower fan)</v>
          </cell>
          <cell r="E19895">
            <v>105000</v>
          </cell>
        </row>
        <row r="19896">
          <cell r="B19896" t="str">
            <v>Engro 3rd &amp; 8th Floor</v>
          </cell>
          <cell r="C19896" t="str">
            <v>Mehran Engineering</v>
          </cell>
          <cell r="D19896" t="str">
            <v>Received from aisha Interiors 20% Mob advance against HVAC work 
(Given to Mehran Engineering in Engro Advance)</v>
          </cell>
          <cell r="E19896">
            <v>1056979</v>
          </cell>
        </row>
        <row r="19897">
          <cell r="B19897" t="str">
            <v>CITI Bank</v>
          </cell>
          <cell r="C19897" t="str">
            <v>JES</v>
          </cell>
          <cell r="D19897" t="str">
            <v>Received from aisha Interiors 20% Mob advance against HVAC work 
(Given to JES in Citi bank Advance)</v>
          </cell>
          <cell r="E19897">
            <v>1056979</v>
          </cell>
        </row>
        <row r="19898">
          <cell r="B19898" t="str">
            <v>Engro 3rd &amp; 8th Floor</v>
          </cell>
          <cell r="C19898" t="str">
            <v>IMS Engineering</v>
          </cell>
          <cell r="D19898" t="str">
            <v>Received from aisha Interiors 20% Mob advance against HVAC work 
(Given to IMS Engineering in Engro Advance)</v>
          </cell>
          <cell r="E19898">
            <v>1056979</v>
          </cell>
        </row>
        <row r="19899">
          <cell r="B19899" t="str">
            <v>Engro 3rd &amp; 8th Floor</v>
          </cell>
          <cell r="C19899" t="str">
            <v>IMS Engineering</v>
          </cell>
          <cell r="D19899" t="str">
            <v>Received from aisha Interiors 20% Mob advance against HVAC work 
(Given to IMS Engineering in Engro Advance)</v>
          </cell>
          <cell r="E19899">
            <v>1056979</v>
          </cell>
        </row>
        <row r="19900">
          <cell r="B19900" t="str">
            <v>Engro 3rd &amp; 8th Floor</v>
          </cell>
          <cell r="C19900" t="str">
            <v>IMS Engineering</v>
          </cell>
          <cell r="D19900" t="str">
            <v>Received from Total BAHL branch chq (Given to IMS in engro deal)</v>
          </cell>
          <cell r="E19900">
            <v>700000</v>
          </cell>
        </row>
        <row r="19901">
          <cell r="B19901" t="str">
            <v>Engro 3rd &amp; 8th Floor</v>
          </cell>
          <cell r="C19901" t="str">
            <v>IMS Engineering</v>
          </cell>
          <cell r="D19901" t="str">
            <v>Received from Total BAHL branch chq (Given to IMS in engro deal)</v>
          </cell>
          <cell r="E19901">
            <v>770000</v>
          </cell>
        </row>
        <row r="19902">
          <cell r="B19902" t="str">
            <v>Engro 3rd &amp; 8th Floor</v>
          </cell>
          <cell r="C19902" t="str">
            <v>IMS Engineering</v>
          </cell>
          <cell r="D19902" t="str">
            <v>Received from Total BAHL branch chq (Given to IMS in engro deal)</v>
          </cell>
          <cell r="E19902">
            <v>525000</v>
          </cell>
        </row>
        <row r="19903">
          <cell r="B19903" t="str">
            <v>GSK DMC</v>
          </cell>
          <cell r="C19903" t="str">
            <v>IIL Pipe</v>
          </cell>
          <cell r="D19903" t="str">
            <v>MCB chq 1973738910</v>
          </cell>
          <cell r="E19903">
            <v>178564</v>
          </cell>
        </row>
        <row r="19904">
          <cell r="B19904" t="str">
            <v>GSK DMC</v>
          </cell>
          <cell r="C19904" t="str">
            <v>khan brothers</v>
          </cell>
          <cell r="D19904" t="str">
            <v>MCB chq 1973738914 (purchased watts valves)</v>
          </cell>
          <cell r="E19904">
            <v>177832</v>
          </cell>
        </row>
        <row r="19905">
          <cell r="B19905" t="str">
            <v>GSK DMC</v>
          </cell>
          <cell r="C19905" t="str">
            <v>IIL Pipe</v>
          </cell>
          <cell r="D19905" t="str">
            <v>MCB chq 1973738915 (purchased ERW Pipes)</v>
          </cell>
          <cell r="E19905">
            <v>385878</v>
          </cell>
        </row>
        <row r="19906">
          <cell r="B19906" t="str">
            <v>GSK DMC</v>
          </cell>
          <cell r="C19906" t="str">
            <v>IIL Pipe</v>
          </cell>
          <cell r="D19906" t="str">
            <v>MCB chq 1973738918 (purchased ERW Pipes)</v>
          </cell>
          <cell r="E19906">
            <v>1910384</v>
          </cell>
        </row>
        <row r="19907">
          <cell r="B19907" t="str">
            <v>o/m NASTP</v>
          </cell>
          <cell r="C19907" t="str">
            <v>Received</v>
          </cell>
          <cell r="D19907" t="str">
            <v>Received from NASTP (Mar 24 + April Bill)</v>
          </cell>
          <cell r="F19907">
            <v>3456382</v>
          </cell>
        </row>
        <row r="19908">
          <cell r="B19908" t="str">
            <v>Meezan bank Head office</v>
          </cell>
          <cell r="C19908" t="str">
            <v>Received</v>
          </cell>
          <cell r="D19908" t="str">
            <v>Received from Total BAHL branch chq (Given to IMS in engro deal)</v>
          </cell>
          <cell r="F19908">
            <v>700000</v>
          </cell>
        </row>
        <row r="19909">
          <cell r="B19909" t="str">
            <v>Meezan bank Head office</v>
          </cell>
          <cell r="C19909" t="str">
            <v>Received</v>
          </cell>
          <cell r="D19909" t="str">
            <v>Received from Total BAHL branch chq (Given to IMS in engro deal)</v>
          </cell>
          <cell r="F19909">
            <v>770000</v>
          </cell>
        </row>
        <row r="19910">
          <cell r="B19910" t="str">
            <v>Meezan bank Head office</v>
          </cell>
          <cell r="C19910" t="str">
            <v>Received</v>
          </cell>
          <cell r="D19910" t="str">
            <v>Received from Total BAHL branch chq (Given to IMS in engro deal)</v>
          </cell>
          <cell r="F19910">
            <v>525000</v>
          </cell>
        </row>
        <row r="19911">
          <cell r="B19911" t="str">
            <v>BAH 12th Floor</v>
          </cell>
          <cell r="C19911" t="str">
            <v>Received</v>
          </cell>
          <cell r="D19911" t="str">
            <v>Received from aisha Interiors 20% Mob advance against HVAC work 
(Given to Mehran Engineering in Engro Advance)</v>
          </cell>
          <cell r="F19911">
            <v>1056979</v>
          </cell>
        </row>
        <row r="19912">
          <cell r="B19912" t="str">
            <v>BAH 12th Floor</v>
          </cell>
          <cell r="C19912" t="str">
            <v>Received</v>
          </cell>
          <cell r="D19912" t="str">
            <v>Received from aisha Interiors 20% Mob advance against HVAC work 
(Given to JES in CITI Bank adv)</v>
          </cell>
          <cell r="F19912">
            <v>1056979</v>
          </cell>
        </row>
        <row r="19913">
          <cell r="B19913" t="str">
            <v>BAH 12th Floor</v>
          </cell>
          <cell r="C19913" t="str">
            <v>Received</v>
          </cell>
          <cell r="D19913" t="str">
            <v>Received from aisha Interiors 20% Mob advance against HVAC work 
(Given to IMS Engineering in Engro Advance)</v>
          </cell>
          <cell r="F19913">
            <v>1056979</v>
          </cell>
        </row>
        <row r="19914">
          <cell r="B19914" t="str">
            <v>BAH 12th Floor</v>
          </cell>
          <cell r="C19914" t="str">
            <v>Received</v>
          </cell>
          <cell r="D19914" t="str">
            <v>Received from aisha Interiors 20% Mob advance against HVAC work 
(Given to IMS Engineering in Engro Advance)</v>
          </cell>
          <cell r="F19914">
            <v>1056979</v>
          </cell>
        </row>
        <row r="19915">
          <cell r="B19915" t="str">
            <v>Engro office</v>
          </cell>
          <cell r="C19915" t="str">
            <v>Received</v>
          </cell>
          <cell r="D19915" t="str">
            <v>Received from NEC in acc of Engro (Given to captive air against GSK FCU and WCPU deal)</v>
          </cell>
          <cell r="F19915">
            <v>1458946</v>
          </cell>
        </row>
        <row r="19916">
          <cell r="B19916" t="str">
            <v>BAF maintenance</v>
          </cell>
          <cell r="C19916" t="str">
            <v>Received</v>
          </cell>
          <cell r="D19916" t="str">
            <v>Received from BAFL inter bank fund transfer in MCB</v>
          </cell>
          <cell r="F19916">
            <v>10666429</v>
          </cell>
        </row>
        <row r="19917">
          <cell r="B19917" t="str">
            <v>Engro office</v>
          </cell>
          <cell r="C19917" t="str">
            <v>Received</v>
          </cell>
          <cell r="D19917" t="str">
            <v>Received cash from NEC - Total rec = 1000,000</v>
          </cell>
          <cell r="F19917">
            <v>986074</v>
          </cell>
        </row>
        <row r="19918">
          <cell r="B19918" t="str">
            <v>Tri fit Gym</v>
          </cell>
          <cell r="C19918" t="str">
            <v>Received</v>
          </cell>
          <cell r="D19918" t="str">
            <v>Received cash from NEC - Total rec = 1000,000</v>
          </cell>
          <cell r="F19918">
            <v>13926</v>
          </cell>
        </row>
        <row r="19919">
          <cell r="B19919" t="str">
            <v>O/M The Place</v>
          </cell>
          <cell r="C19919" t="str">
            <v>Received</v>
          </cell>
          <cell r="D19919" t="str">
            <v>received May 2024 bill</v>
          </cell>
          <cell r="F19919">
            <v>359992</v>
          </cell>
        </row>
        <row r="19920">
          <cell r="B19920" t="str">
            <v>naveed malik</v>
          </cell>
          <cell r="C19920" t="str">
            <v>Received</v>
          </cell>
          <cell r="D19920" t="str">
            <v>Cash received (used on office)</v>
          </cell>
          <cell r="F19920">
            <v>250000</v>
          </cell>
        </row>
        <row r="19921">
          <cell r="B19921" t="str">
            <v>Tri fit Gym</v>
          </cell>
          <cell r="C19921" t="str">
            <v>Received</v>
          </cell>
          <cell r="D19921" t="str">
            <v>Rec from NEC (Online by NEC to IMS Engineering in CITI Bank Project)</v>
          </cell>
          <cell r="F19921">
            <v>2000000</v>
          </cell>
        </row>
        <row r="19922">
          <cell r="B19922" t="str">
            <v>GSK DMC</v>
          </cell>
          <cell r="C19922" t="str">
            <v>Received</v>
          </cell>
          <cell r="D19922" t="str">
            <v>Rec 30% Mob adv from MY in acc of GSK (Given to Universal traders against GST invoice care off Adeel)</v>
          </cell>
          <cell r="F19922">
            <v>6619389</v>
          </cell>
        </row>
        <row r="19923">
          <cell r="B19923" t="str">
            <v>GSK DMC</v>
          </cell>
          <cell r="C19923" t="str">
            <v>Received</v>
          </cell>
          <cell r="D19923" t="str">
            <v>1% invoice charges</v>
          </cell>
          <cell r="E19923">
            <v>66000</v>
          </cell>
        </row>
        <row r="19924">
          <cell r="B19924" t="str">
            <v>ueP 17th Floor</v>
          </cell>
          <cell r="C19924" t="str">
            <v>Received</v>
          </cell>
          <cell r="D19924" t="str">
            <v>Rec 50% retention money</v>
          </cell>
          <cell r="F19924">
            <v>1402277</v>
          </cell>
        </row>
        <row r="19925">
          <cell r="B19925" t="str">
            <v>o/m NASTP</v>
          </cell>
          <cell r="C19925" t="str">
            <v>Received</v>
          </cell>
          <cell r="D19925" t="str">
            <v xml:space="preserve">1% invoice charges for MCB chq # 1973738913 given to Al madina for SST inpt adjustment in NASTP Monthly payment </v>
          </cell>
          <cell r="E19925">
            <v>24978</v>
          </cell>
        </row>
        <row r="19926">
          <cell r="B19926" t="str">
            <v>O/M NASTP</v>
          </cell>
          <cell r="C19926" t="str">
            <v>Received</v>
          </cell>
          <cell r="D19926" t="str">
            <v>may 24 O/M received</v>
          </cell>
          <cell r="F19926">
            <v>1904728.8212000001</v>
          </cell>
        </row>
        <row r="19927">
          <cell r="B19927" t="str">
            <v>Generation Store</v>
          </cell>
          <cell r="C19927" t="str">
            <v>Received</v>
          </cell>
          <cell r="D19927" t="str">
            <v>Received Advance 25%</v>
          </cell>
          <cell r="F19927">
            <v>1421846</v>
          </cell>
        </row>
        <row r="19928">
          <cell r="B19928" t="str">
            <v>Generation Store</v>
          </cell>
          <cell r="C19928" t="str">
            <v>Received</v>
          </cell>
          <cell r="D19928" t="str">
            <v>1% invoice charges</v>
          </cell>
          <cell r="E19928">
            <v>14000</v>
          </cell>
        </row>
        <row r="19929">
          <cell r="B19929" t="str">
            <v>FTC Floors</v>
          </cell>
          <cell r="C19929" t="str">
            <v>Received</v>
          </cell>
          <cell r="D19929" t="str">
            <v>O/M May 24 Bill</v>
          </cell>
          <cell r="F19929">
            <v>246087</v>
          </cell>
        </row>
        <row r="19930">
          <cell r="B19930" t="str">
            <v>Ernst &amp; Young</v>
          </cell>
          <cell r="C19930" t="str">
            <v>Received</v>
          </cell>
          <cell r="D19930" t="str">
            <v>Received from Ik (Given to IK associates)</v>
          </cell>
          <cell r="F19930">
            <v>10400000</v>
          </cell>
        </row>
        <row r="19931">
          <cell r="B19931" t="str">
            <v>Ernst &amp; Young</v>
          </cell>
          <cell r="C19931" t="str">
            <v>Received</v>
          </cell>
          <cell r="D19931" t="str">
            <v>1% invoice charges</v>
          </cell>
          <cell r="E19931">
            <v>104000</v>
          </cell>
        </row>
        <row r="19932">
          <cell r="B19932" t="str">
            <v>office</v>
          </cell>
          <cell r="C19932" t="str">
            <v>salary</v>
          </cell>
          <cell r="D19932" t="str">
            <v>TO mossi</v>
          </cell>
          <cell r="E19932">
            <v>6000</v>
          </cell>
        </row>
        <row r="19933">
          <cell r="B19933" t="str">
            <v>BAF maintenance</v>
          </cell>
          <cell r="C19933" t="str">
            <v>salary</v>
          </cell>
          <cell r="D19933" t="str">
            <v>Nadeem bha salary</v>
          </cell>
          <cell r="E19933">
            <v>50000</v>
          </cell>
        </row>
        <row r="19934">
          <cell r="B19934" t="str">
            <v>kumail bhai</v>
          </cell>
          <cell r="C19934" t="str">
            <v>salary</v>
          </cell>
          <cell r="D19934" t="str">
            <v>Waris salary</v>
          </cell>
          <cell r="E19934">
            <v>5000</v>
          </cell>
        </row>
        <row r="19935">
          <cell r="B19935" t="str">
            <v>GSK DMC</v>
          </cell>
          <cell r="C19935" t="str">
            <v>salary</v>
          </cell>
          <cell r="D19935" t="str">
            <v xml:space="preserve">bilal bhai </v>
          </cell>
          <cell r="E19935">
            <v>50000</v>
          </cell>
        </row>
        <row r="19936">
          <cell r="B19936" t="str">
            <v>office</v>
          </cell>
          <cell r="C19936" t="str">
            <v>salary</v>
          </cell>
          <cell r="D19936" t="str">
            <v>Mhr home mossi salaries</v>
          </cell>
          <cell r="E19936">
            <v>105000</v>
          </cell>
        </row>
        <row r="19937">
          <cell r="B19937" t="str">
            <v>Engro 3rd &amp; 8th Floor</v>
          </cell>
          <cell r="C19937" t="str">
            <v>salary</v>
          </cell>
          <cell r="D19937" t="str">
            <v>Jahangeer salary</v>
          </cell>
          <cell r="E19937">
            <v>88625</v>
          </cell>
        </row>
        <row r="19938">
          <cell r="B19938" t="str">
            <v>office</v>
          </cell>
          <cell r="C19938" t="str">
            <v>salary</v>
          </cell>
          <cell r="D19938" t="str">
            <v>umer salary (after advance deduct)</v>
          </cell>
          <cell r="E19938">
            <v>20000</v>
          </cell>
        </row>
        <row r="19939">
          <cell r="B19939" t="str">
            <v>office</v>
          </cell>
          <cell r="C19939" t="str">
            <v>salary</v>
          </cell>
          <cell r="D19939" t="str">
            <v xml:space="preserve">Rehan + Ashraf bhai </v>
          </cell>
          <cell r="E19939">
            <v>153500</v>
          </cell>
        </row>
        <row r="19940">
          <cell r="B19940" t="str">
            <v>FTC Floors</v>
          </cell>
          <cell r="C19940" t="str">
            <v>salary</v>
          </cell>
          <cell r="D19940" t="str">
            <v>ftc staff salaries</v>
          </cell>
          <cell r="E19940">
            <v>181737.5</v>
          </cell>
        </row>
        <row r="19941">
          <cell r="B19941" t="str">
            <v>Engro 3rd &amp; 8th Floor</v>
          </cell>
          <cell r="C19941" t="str">
            <v>salary</v>
          </cell>
          <cell r="D19941" t="str">
            <v>Engr Ahsan , RAZA , Lateef &amp; chacha lateef</v>
          </cell>
          <cell r="E19941">
            <v>204043</v>
          </cell>
        </row>
        <row r="19942">
          <cell r="B19942" t="str">
            <v>o/m NASTP</v>
          </cell>
          <cell r="C19942" t="str">
            <v>salary</v>
          </cell>
          <cell r="D19942" t="str">
            <v>NASTP staff salary</v>
          </cell>
          <cell r="E19942">
            <v>877970.83333333314</v>
          </cell>
        </row>
        <row r="19943">
          <cell r="B19943" t="str">
            <v>Rehmat shipping</v>
          </cell>
          <cell r="C19943" t="str">
            <v>salary</v>
          </cell>
          <cell r="D19943" t="str">
            <v>Noman &amp; Talha salary released</v>
          </cell>
          <cell r="E19943">
            <v>126000</v>
          </cell>
        </row>
        <row r="19944">
          <cell r="B19944" t="str">
            <v>BAF maintenance</v>
          </cell>
          <cell r="C19944" t="str">
            <v>salary</v>
          </cell>
          <cell r="D19944" t="str">
            <v>Abid salary</v>
          </cell>
          <cell r="E19944">
            <v>53333</v>
          </cell>
        </row>
        <row r="19945">
          <cell r="B19945" t="str">
            <v>Meezan bank Head office</v>
          </cell>
          <cell r="C19945" t="str">
            <v>salary</v>
          </cell>
          <cell r="D19945" t="str">
            <v>Amir engr salary</v>
          </cell>
          <cell r="E19945">
            <v>61500</v>
          </cell>
        </row>
        <row r="19946">
          <cell r="B19946" t="str">
            <v>BAF maintenance</v>
          </cell>
          <cell r="C19946" t="str">
            <v>salary</v>
          </cell>
          <cell r="D19946" t="str">
            <v>Shahid, nadeem paintet</v>
          </cell>
          <cell r="E19946">
            <v>84790</v>
          </cell>
        </row>
        <row r="19947">
          <cell r="B19947" t="str">
            <v>O/M The Place</v>
          </cell>
          <cell r="C19947" t="str">
            <v>salary</v>
          </cell>
          <cell r="D19947" t="str">
            <v>The place staff salaries</v>
          </cell>
          <cell r="E19947">
            <v>148664.58333333334</v>
          </cell>
        </row>
        <row r="19948">
          <cell r="B19948" t="str">
            <v>office</v>
          </cell>
          <cell r="C19948" t="str">
            <v>salary</v>
          </cell>
          <cell r="D19948" t="str">
            <v>Irfan, Kamran ahsan</v>
          </cell>
          <cell r="E19948">
            <v>143066.66666666666</v>
          </cell>
        </row>
        <row r="19949">
          <cell r="B19949" t="str">
            <v xml:space="preserve">O/M Nue Multiplex </v>
          </cell>
          <cell r="C19949" t="str">
            <v>salary</v>
          </cell>
          <cell r="D19949" t="str">
            <v>RMR staff salaries</v>
          </cell>
          <cell r="E19949">
            <v>165810</v>
          </cell>
        </row>
        <row r="19950">
          <cell r="B19950" t="str">
            <v>BAF maintenance</v>
          </cell>
          <cell r="C19950" t="str">
            <v>salary</v>
          </cell>
          <cell r="D19950" t="str">
            <v>Imran + khushnood, Fahad &amp; amjad</v>
          </cell>
          <cell r="E19950">
            <v>219375</v>
          </cell>
        </row>
        <row r="19951">
          <cell r="B19951" t="str">
            <v>Meezan bank Head office</v>
          </cell>
          <cell r="C19951" t="str">
            <v>salary</v>
          </cell>
          <cell r="D19951" t="str">
            <v xml:space="preserve">Gul sher </v>
          </cell>
          <cell r="E19951">
            <v>20225</v>
          </cell>
        </row>
        <row r="19952">
          <cell r="B19952" t="str">
            <v>Meezan bank Head office</v>
          </cell>
          <cell r="C19952" t="str">
            <v>salary</v>
          </cell>
          <cell r="D19952" t="str">
            <v>Ahmed nawaz salary</v>
          </cell>
          <cell r="E19952">
            <v>17200</v>
          </cell>
        </row>
        <row r="19953">
          <cell r="B19953" t="str">
            <v>O/M The Place</v>
          </cell>
          <cell r="C19953" t="str">
            <v>salary</v>
          </cell>
          <cell r="D19953" t="str">
            <v>Zeeshan salary</v>
          </cell>
          <cell r="E19953">
            <v>28000</v>
          </cell>
        </row>
        <row r="19954">
          <cell r="B19954" t="str">
            <v>Engro office</v>
          </cell>
          <cell r="C19954" t="str">
            <v>salary</v>
          </cell>
          <cell r="D19954" t="str">
            <v>Shahzaib salary</v>
          </cell>
          <cell r="E19954">
            <v>52300</v>
          </cell>
        </row>
        <row r="19955">
          <cell r="B19955" t="str">
            <v>burhani mehal</v>
          </cell>
          <cell r="C19955" t="str">
            <v>salary</v>
          </cell>
          <cell r="D19955" t="str">
            <v>Abbas Ishaq salary</v>
          </cell>
          <cell r="E19955">
            <v>55000</v>
          </cell>
        </row>
        <row r="19956">
          <cell r="B19956" t="str">
            <v>o/m NASTP</v>
          </cell>
          <cell r="C19956" t="str">
            <v>salary</v>
          </cell>
          <cell r="D19956" t="str">
            <v xml:space="preserve">Reamining Imran salary </v>
          </cell>
          <cell r="E19956">
            <v>15000</v>
          </cell>
        </row>
        <row r="19957">
          <cell r="B19957" t="str">
            <v>office</v>
          </cell>
          <cell r="C19957" t="str">
            <v>office</v>
          </cell>
          <cell r="D19957" t="str">
            <v>umer for office use</v>
          </cell>
          <cell r="E19957">
            <v>5000</v>
          </cell>
        </row>
        <row r="19958">
          <cell r="B19958" t="str">
            <v>kumail bhai</v>
          </cell>
          <cell r="C19958" t="str">
            <v>material</v>
          </cell>
          <cell r="D19958" t="str">
            <v>purcahsed 2 silicon tubes from moiz duct</v>
          </cell>
          <cell r="E19958">
            <v>7600</v>
          </cell>
        </row>
        <row r="19959">
          <cell r="B19959" t="str">
            <v>Rehmat shipping</v>
          </cell>
          <cell r="C19959" t="str">
            <v>material</v>
          </cell>
          <cell r="D19959" t="str">
            <v>Fisher boxc and transportation</v>
          </cell>
          <cell r="E19959">
            <v>1900</v>
          </cell>
        </row>
        <row r="19960">
          <cell r="B19960" t="str">
            <v>CITI Bank</v>
          </cell>
          <cell r="C19960" t="str">
            <v>de Creator</v>
          </cell>
          <cell r="D19960" t="str">
            <v>Online to Khalid najmi in GST deal</v>
          </cell>
          <cell r="E19960">
            <v>443500</v>
          </cell>
        </row>
        <row r="19961">
          <cell r="B19961" t="str">
            <v>BAF Phase VIII</v>
          </cell>
          <cell r="C19961" t="str">
            <v>Cool max</v>
          </cell>
          <cell r="D19961" t="str">
            <v>Cash collect by Victor from al madina (adv paid)</v>
          </cell>
          <cell r="E19961">
            <v>400000</v>
          </cell>
        </row>
        <row r="19962">
          <cell r="B19962" t="str">
            <v>BAH 12th Floor</v>
          </cell>
          <cell r="C19962" t="str">
            <v>shan control</v>
          </cell>
          <cell r="D19962" t="str">
            <v>Cash collect by Imran shan control (from al madina steel)</v>
          </cell>
          <cell r="E19962">
            <v>450000</v>
          </cell>
        </row>
        <row r="19963">
          <cell r="B19963" t="str">
            <v>J out let DML</v>
          </cell>
          <cell r="C19963" t="str">
            <v>material</v>
          </cell>
          <cell r="D19963" t="str">
            <v>Online to Noman Engro for J outlet purhcasing</v>
          </cell>
          <cell r="E19963">
            <v>100000</v>
          </cell>
        </row>
        <row r="19964">
          <cell r="B19964" t="str">
            <v>Engro 3rd &amp; 8th Floor</v>
          </cell>
          <cell r="C19964" t="str">
            <v>material</v>
          </cell>
          <cell r="D19964" t="str">
            <v>purchased dammer tapes</v>
          </cell>
          <cell r="E19964">
            <v>960</v>
          </cell>
        </row>
        <row r="19965">
          <cell r="B19965" t="str">
            <v>GSK DMC</v>
          </cell>
          <cell r="C19965" t="str">
            <v>material</v>
          </cell>
          <cell r="D19965" t="str">
            <v>purcahsed masking tapes</v>
          </cell>
          <cell r="E19965">
            <v>800</v>
          </cell>
        </row>
        <row r="19966">
          <cell r="B19966" t="str">
            <v>tahiri Masjid</v>
          </cell>
          <cell r="C19966" t="str">
            <v>material</v>
          </cell>
          <cell r="D19966" t="str">
            <v>Given to faheem for material</v>
          </cell>
          <cell r="E19966">
            <v>50000</v>
          </cell>
        </row>
        <row r="19967">
          <cell r="B19967" t="str">
            <v>o/m NASTP</v>
          </cell>
          <cell r="C19967" t="str">
            <v>fare</v>
          </cell>
          <cell r="D19967" t="str">
            <v>sent bill for june 24</v>
          </cell>
          <cell r="E19967">
            <v>300</v>
          </cell>
        </row>
        <row r="19968">
          <cell r="B19968" t="str">
            <v>FTC Floors</v>
          </cell>
          <cell r="C19968" t="str">
            <v>misc</v>
          </cell>
          <cell r="D19968" t="str">
            <v>register purchased</v>
          </cell>
          <cell r="E19968">
            <v>700</v>
          </cell>
        </row>
        <row r="19969">
          <cell r="B19969" t="str">
            <v>FTC Floors</v>
          </cell>
          <cell r="C19969" t="str">
            <v>misc</v>
          </cell>
          <cell r="D19969" t="str">
            <v>tea and refreshment</v>
          </cell>
          <cell r="E19969">
            <v>3000</v>
          </cell>
        </row>
        <row r="19970">
          <cell r="B19970" t="str">
            <v>GSK DMC</v>
          </cell>
          <cell r="C19970" t="str">
            <v>material</v>
          </cell>
          <cell r="D19970" t="str">
            <v>purcahsed red oxide paint by engr ahsan</v>
          </cell>
          <cell r="E19970">
            <v>3500</v>
          </cell>
        </row>
        <row r="19971">
          <cell r="B19971" t="str">
            <v>PSYCHIATRY JPMC</v>
          </cell>
          <cell r="C19971" t="str">
            <v>fare</v>
          </cell>
          <cell r="D19971" t="str">
            <v>paid</v>
          </cell>
          <cell r="E19971">
            <v>1000</v>
          </cell>
        </row>
        <row r="19972">
          <cell r="B19972" t="str">
            <v>office</v>
          </cell>
          <cell r="C19972" t="str">
            <v>office</v>
          </cell>
          <cell r="D19972" t="str">
            <v>umer for office use</v>
          </cell>
          <cell r="E19972">
            <v>5000</v>
          </cell>
        </row>
        <row r="19973">
          <cell r="B19973" t="str">
            <v>office</v>
          </cell>
          <cell r="C19973" t="str">
            <v>umer</v>
          </cell>
          <cell r="D19973" t="str">
            <v>for car wash - nadeem bahi</v>
          </cell>
          <cell r="E19973">
            <v>1000</v>
          </cell>
        </row>
        <row r="19974">
          <cell r="B19974" t="str">
            <v>office</v>
          </cell>
          <cell r="C19974" t="str">
            <v>umer</v>
          </cell>
          <cell r="D19974" t="str">
            <v>for car wash - bilal bhai</v>
          </cell>
          <cell r="E19974">
            <v>1500</v>
          </cell>
        </row>
        <row r="19975">
          <cell r="B19975" t="str">
            <v xml:space="preserve">MHR Personal </v>
          </cell>
          <cell r="C19975" t="str">
            <v>utilities bills</v>
          </cell>
          <cell r="D19975" t="str">
            <v>SSGC bill paid</v>
          </cell>
          <cell r="E19975">
            <v>920</v>
          </cell>
        </row>
        <row r="19976">
          <cell r="B19976" t="str">
            <v>office</v>
          </cell>
          <cell r="C19976" t="str">
            <v>utilities bills</v>
          </cell>
          <cell r="D19976" t="str">
            <v>SSGC bill paid</v>
          </cell>
          <cell r="E19976">
            <v>1250</v>
          </cell>
        </row>
        <row r="19977">
          <cell r="B19977" t="str">
            <v>GSK DMC</v>
          </cell>
          <cell r="C19977" t="str">
            <v>fare</v>
          </cell>
          <cell r="D19977" t="str">
            <v>paid</v>
          </cell>
          <cell r="E19977">
            <v>5000</v>
          </cell>
        </row>
        <row r="19978">
          <cell r="B19978" t="str">
            <v>BAF maintenance</v>
          </cell>
          <cell r="C19978" t="str">
            <v>shakeel duct</v>
          </cell>
          <cell r="D19978" t="str">
            <v>cash paid (by hand nadeem bahi)</v>
          </cell>
          <cell r="E19978">
            <v>10000</v>
          </cell>
        </row>
        <row r="19979">
          <cell r="B19979" t="str">
            <v>CITI Bank</v>
          </cell>
          <cell r="C19979" t="str">
            <v>de Creator</v>
          </cell>
          <cell r="D19979" t="str">
            <v>Online to Khalid najmi in CIT Bank deal (online by al madina)</v>
          </cell>
          <cell r="E19979">
            <v>500000</v>
          </cell>
        </row>
        <row r="19980">
          <cell r="B19980" t="str">
            <v>Engro office</v>
          </cell>
          <cell r="C19980" t="str">
            <v>sadiq pipe</v>
          </cell>
          <cell r="D19980" t="str">
            <v>Online to sadiq in EY (online by al madina)</v>
          </cell>
          <cell r="E19980">
            <v>350000</v>
          </cell>
        </row>
        <row r="19981">
          <cell r="B19981" t="str">
            <v>tahiri Masjid</v>
          </cell>
          <cell r="C19981" t="str">
            <v>Afsar hussain</v>
          </cell>
          <cell r="D19981" t="str">
            <v>Online to afsar in tahiri masjid (Online by adeel)</v>
          </cell>
          <cell r="E19981">
            <v>25000</v>
          </cell>
        </row>
        <row r="19982">
          <cell r="B19982" t="str">
            <v>BAF maintenance</v>
          </cell>
          <cell r="C19982" t="str">
            <v>Engr Noman BAF</v>
          </cell>
          <cell r="D19982" t="str">
            <v>Noman engr (by nadeem bhai)</v>
          </cell>
          <cell r="E19982">
            <v>300000</v>
          </cell>
        </row>
        <row r="19983">
          <cell r="B19983" t="str">
            <v>BAF maintenance</v>
          </cell>
          <cell r="C19983" t="str">
            <v>material</v>
          </cell>
          <cell r="D19983" t="str">
            <v>purchased VFD paid final amount (by nadeem bhai)</v>
          </cell>
          <cell r="E19983">
            <v>150000</v>
          </cell>
        </row>
        <row r="19984">
          <cell r="B19984" t="str">
            <v>BAF maintenance</v>
          </cell>
          <cell r="C19984" t="str">
            <v>material</v>
          </cell>
          <cell r="D19984" t="str">
            <v>sheet purchaseed in BAF from al madina by shahid</v>
          </cell>
          <cell r="E19984">
            <v>4500</v>
          </cell>
        </row>
        <row r="19985">
          <cell r="B19985" t="str">
            <v>tahiri Masjid</v>
          </cell>
          <cell r="C19985" t="str">
            <v>rafay</v>
          </cell>
          <cell r="D19985" t="str">
            <v>Online to rafay in tahiri masjid (Online by adeel)</v>
          </cell>
          <cell r="E19985">
            <v>150000</v>
          </cell>
        </row>
        <row r="19986">
          <cell r="B19986" t="str">
            <v>office</v>
          </cell>
          <cell r="C19986" t="str">
            <v>Laptop</v>
          </cell>
          <cell r="D19986" t="str">
            <v>Online to umair for Laptop purchased (Online by adeel)</v>
          </cell>
          <cell r="E19986">
            <v>98000</v>
          </cell>
        </row>
        <row r="19987">
          <cell r="B19987" t="str">
            <v>J out let DML</v>
          </cell>
          <cell r="C19987" t="str">
            <v>sheet</v>
          </cell>
          <cell r="D19987" t="str">
            <v>Online to murtaza hassan shah for folding in J outlet (by adeel)</v>
          </cell>
          <cell r="E19987">
            <v>105000</v>
          </cell>
        </row>
        <row r="19988">
          <cell r="B19988" t="str">
            <v>Meezan bank Head office</v>
          </cell>
          <cell r="C19988" t="str">
            <v>misc</v>
          </cell>
          <cell r="D19988" t="str">
            <v>to amir for super card for july 24</v>
          </cell>
          <cell r="E19988">
            <v>1500</v>
          </cell>
        </row>
        <row r="19989">
          <cell r="B19989" t="str">
            <v>office</v>
          </cell>
          <cell r="C19989" t="str">
            <v>office</v>
          </cell>
          <cell r="D19989" t="str">
            <v>umer for office use</v>
          </cell>
          <cell r="E19989">
            <v>5000</v>
          </cell>
        </row>
        <row r="19990">
          <cell r="B19990" t="str">
            <v>office</v>
          </cell>
          <cell r="C19990" t="str">
            <v>misc</v>
          </cell>
          <cell r="D19990" t="str">
            <v>USB purchsed</v>
          </cell>
          <cell r="E19990">
            <v>1900</v>
          </cell>
        </row>
        <row r="19991">
          <cell r="B19991" t="str">
            <v>O/M The Place</v>
          </cell>
          <cell r="C19991" t="str">
            <v>misc</v>
          </cell>
          <cell r="D19991" t="str">
            <v>to mumtaz for misc expenses</v>
          </cell>
          <cell r="E19991">
            <v>10000</v>
          </cell>
        </row>
        <row r="19992">
          <cell r="B19992" t="str">
            <v>J out let DML</v>
          </cell>
          <cell r="C19992" t="str">
            <v>sheet</v>
          </cell>
          <cell r="D19992" t="str">
            <v>Sheet purchased for J Outlet lahore (online by adeel)</v>
          </cell>
          <cell r="E19992">
            <v>500000</v>
          </cell>
        </row>
        <row r="19993">
          <cell r="B19993" t="str">
            <v>J out let DML</v>
          </cell>
          <cell r="C19993" t="str">
            <v>Safe &amp; soung engineering</v>
          </cell>
          <cell r="D19993" t="str">
            <v>Advance to safe and sound (online by adeel)</v>
          </cell>
          <cell r="E19993">
            <v>200000</v>
          </cell>
        </row>
        <row r="19994">
          <cell r="B19994" t="str">
            <v>Ernst &amp; Young</v>
          </cell>
          <cell r="C19994" t="str">
            <v>misc</v>
          </cell>
          <cell r="D19994" t="str">
            <v>TO Rehan Aslam by BH (Online transfer by Adeel)</v>
          </cell>
          <cell r="E19994">
            <v>500000</v>
          </cell>
        </row>
        <row r="19995">
          <cell r="B19995" t="str">
            <v>J out let DML</v>
          </cell>
          <cell r="C19995" t="str">
            <v>Safe &amp; soung engineering</v>
          </cell>
          <cell r="D19995" t="str">
            <v>Advance to safe and sound (online by BH)</v>
          </cell>
          <cell r="E19995">
            <v>500000</v>
          </cell>
        </row>
        <row r="19996">
          <cell r="B19996" t="str">
            <v>BAF maintenance</v>
          </cell>
          <cell r="C19996" t="str">
            <v>Hot Dip Galvanized</v>
          </cell>
          <cell r="D19996" t="str">
            <v>Online to Umer khalid (by al madina)</v>
          </cell>
          <cell r="E19996">
            <v>75750</v>
          </cell>
        </row>
        <row r="19997">
          <cell r="B19997" t="str">
            <v>FTC Floors</v>
          </cell>
          <cell r="C19997" t="str">
            <v>misc</v>
          </cell>
          <cell r="D19997" t="str">
            <v>invoices office by nadeem bahi</v>
          </cell>
          <cell r="E19997">
            <v>3550</v>
          </cell>
        </row>
        <row r="19998">
          <cell r="B19998" t="str">
            <v>PSYCHIATRY JPMC</v>
          </cell>
          <cell r="C19998" t="str">
            <v>misc</v>
          </cell>
          <cell r="D19998" t="str">
            <v>invoices psychitry by nadeem bahi</v>
          </cell>
          <cell r="E19998">
            <v>3000</v>
          </cell>
        </row>
        <row r="19999">
          <cell r="B19999" t="str">
            <v>FTC Floors</v>
          </cell>
          <cell r="C19999" t="str">
            <v>misc</v>
          </cell>
          <cell r="D19999" t="str">
            <v>invoices ftc by nadeem bahi</v>
          </cell>
          <cell r="E19999">
            <v>6040</v>
          </cell>
        </row>
        <row r="20000">
          <cell r="B20000" t="str">
            <v>o/m NASTP</v>
          </cell>
          <cell r="C20000" t="str">
            <v>misc</v>
          </cell>
          <cell r="D20000" t="str">
            <v>invoices NASTP by nadeem bahi</v>
          </cell>
          <cell r="E20000">
            <v>4500</v>
          </cell>
        </row>
        <row r="20001">
          <cell r="B20001" t="str">
            <v>FTC Floors</v>
          </cell>
          <cell r="C20001" t="str">
            <v>misc</v>
          </cell>
          <cell r="D20001" t="str">
            <v>invoices FTC by nadeem bahi</v>
          </cell>
          <cell r="E20001">
            <v>6650</v>
          </cell>
        </row>
        <row r="20002">
          <cell r="B20002" t="str">
            <v>GSK DMC</v>
          </cell>
          <cell r="C20002" t="str">
            <v>fare</v>
          </cell>
          <cell r="D20002" t="str">
            <v>cash paid</v>
          </cell>
          <cell r="E20002">
            <v>500</v>
          </cell>
        </row>
        <row r="20003">
          <cell r="B20003" t="str">
            <v>office</v>
          </cell>
          <cell r="C20003" t="str">
            <v>office</v>
          </cell>
          <cell r="D20003" t="str">
            <v>umer for office use</v>
          </cell>
          <cell r="E20003">
            <v>5000</v>
          </cell>
        </row>
        <row r="20004">
          <cell r="B20004" t="str">
            <v>BAF maintenance</v>
          </cell>
          <cell r="C20004" t="str">
            <v>nadeem bhai</v>
          </cell>
          <cell r="D20004" t="str">
            <v xml:space="preserve">Mobile balance </v>
          </cell>
          <cell r="E20004">
            <v>1000</v>
          </cell>
        </row>
        <row r="20005">
          <cell r="B20005" t="str">
            <v>Generation Store</v>
          </cell>
          <cell r="C20005" t="str">
            <v>charity</v>
          </cell>
          <cell r="D20005" t="str">
            <v>paid by rehan to needy family</v>
          </cell>
          <cell r="E20005">
            <v>5000</v>
          </cell>
        </row>
        <row r="20006">
          <cell r="B20006" t="str">
            <v>Meezan bank Head office</v>
          </cell>
          <cell r="C20006" t="str">
            <v>Zubair AC</v>
          </cell>
          <cell r="D20006" t="str">
            <v>cash paid for condensing unit relocate</v>
          </cell>
          <cell r="E20006">
            <v>6000</v>
          </cell>
        </row>
        <row r="20007">
          <cell r="B20007" t="str">
            <v>GSK DMC</v>
          </cell>
          <cell r="C20007" t="str">
            <v>fare</v>
          </cell>
          <cell r="D20007" t="str">
            <v>paid</v>
          </cell>
          <cell r="E20007">
            <v>3500</v>
          </cell>
        </row>
        <row r="20008">
          <cell r="B20008" t="str">
            <v>office</v>
          </cell>
          <cell r="C20008" t="str">
            <v>mineral water</v>
          </cell>
          <cell r="D20008" t="str">
            <v>paid</v>
          </cell>
          <cell r="E20008">
            <v>3080</v>
          </cell>
        </row>
        <row r="20009">
          <cell r="B20009" t="str">
            <v>PSYCHIATRY JPMC</v>
          </cell>
          <cell r="C20009" t="str">
            <v>Saaed mama</v>
          </cell>
          <cell r="D20009" t="str">
            <v>Paid to saeed mama for under ground tank (by  hand nadeem bahi)</v>
          </cell>
          <cell r="E20009">
            <v>40000</v>
          </cell>
        </row>
        <row r="20010">
          <cell r="B20010" t="str">
            <v>Gul Ahmed</v>
          </cell>
          <cell r="C20010" t="str">
            <v>fare</v>
          </cell>
          <cell r="D20010" t="str">
            <v>paid</v>
          </cell>
          <cell r="E20010">
            <v>500</v>
          </cell>
        </row>
        <row r="20011">
          <cell r="B20011" t="str">
            <v>ueP 17th Floor</v>
          </cell>
          <cell r="C20011" t="str">
            <v>fare</v>
          </cell>
          <cell r="D20011" t="str">
            <v>paid</v>
          </cell>
          <cell r="E20011">
            <v>500</v>
          </cell>
        </row>
        <row r="20012">
          <cell r="B20012" t="str">
            <v>GSK DMC</v>
          </cell>
          <cell r="C20012" t="str">
            <v>fare</v>
          </cell>
          <cell r="D20012" t="str">
            <v>paid</v>
          </cell>
          <cell r="E20012">
            <v>1000</v>
          </cell>
        </row>
        <row r="20013">
          <cell r="B20013" t="str">
            <v>GSK DMC</v>
          </cell>
          <cell r="C20013" t="str">
            <v>fuel</v>
          </cell>
          <cell r="D20013" t="str">
            <v>ahsan claimed fuel</v>
          </cell>
          <cell r="E20013">
            <v>1000</v>
          </cell>
        </row>
        <row r="20014">
          <cell r="B20014" t="str">
            <v>J out let DML</v>
          </cell>
          <cell r="C20014" t="str">
            <v>sheet</v>
          </cell>
          <cell r="D20014" t="str">
            <v>Sheet purchased for J Outlet lahore (online by adeel)</v>
          </cell>
          <cell r="E20014">
            <v>300000</v>
          </cell>
        </row>
        <row r="20015">
          <cell r="B20015" t="str">
            <v>J out let DML</v>
          </cell>
          <cell r="C20015" t="str">
            <v>sheet</v>
          </cell>
          <cell r="D20015" t="str">
            <v>Sheet purchased for J Outlet lahore (online by adeel)</v>
          </cell>
          <cell r="E20015">
            <v>100000</v>
          </cell>
        </row>
        <row r="20016">
          <cell r="B20016" t="str">
            <v>GSK DMC</v>
          </cell>
          <cell r="C20016" t="str">
            <v>material</v>
          </cell>
          <cell r="D20016" t="str">
            <v>purchased fittings from abbas online to hasnain fakhruddin (by adeel)</v>
          </cell>
          <cell r="E20016">
            <v>115000</v>
          </cell>
        </row>
        <row r="20017">
          <cell r="B20017" t="str">
            <v>PSYCHIATRY JPMC</v>
          </cell>
          <cell r="C20017" t="str">
            <v>Noman Engineering</v>
          </cell>
          <cell r="D20017" t="str">
            <v>Sheet to Noman engr (by al madina steel) total amt = 1,175,000</v>
          </cell>
          <cell r="E20017">
            <v>255098</v>
          </cell>
        </row>
        <row r="20018">
          <cell r="B20018" t="str">
            <v>Meezan bank Head office</v>
          </cell>
          <cell r="C20018" t="str">
            <v>Noman Engineering</v>
          </cell>
          <cell r="D20018" t="str">
            <v>Sheet to Noman engr (by al madina steel) total amt = 1,175,000</v>
          </cell>
          <cell r="E20018">
            <v>24451</v>
          </cell>
        </row>
        <row r="20019">
          <cell r="B20019" t="str">
            <v>O/M NASTP</v>
          </cell>
          <cell r="C20019" t="str">
            <v>Noman Engineering</v>
          </cell>
          <cell r="D20019" t="str">
            <v>Sheet to Noman engr (by al madina steel) total amt = 1,175,000</v>
          </cell>
          <cell r="E20019">
            <v>37853</v>
          </cell>
        </row>
        <row r="20020">
          <cell r="B20020" t="str">
            <v>3rd Floor NASTP</v>
          </cell>
          <cell r="C20020" t="str">
            <v>Noman Engineering</v>
          </cell>
          <cell r="D20020" t="str">
            <v>Sheet to Noman engr (by al madina steel) total amt = 1,175,000</v>
          </cell>
          <cell r="E20020">
            <v>261620</v>
          </cell>
        </row>
        <row r="20021">
          <cell r="B20021" t="str">
            <v>GSK DMC</v>
          </cell>
          <cell r="C20021" t="str">
            <v>Noman Engineering</v>
          </cell>
          <cell r="D20021" t="str">
            <v>Sheet to Noman engr (by al madina steel) total amt = 1,175,000</v>
          </cell>
          <cell r="E20021">
            <v>69112</v>
          </cell>
        </row>
        <row r="20022">
          <cell r="B20022" t="str">
            <v>Gul Ahmed</v>
          </cell>
          <cell r="C20022" t="str">
            <v>Noman Engineering</v>
          </cell>
          <cell r="D20022" t="str">
            <v>Sheet to Noman engr (by al madina steel) total amt = 1,175,000</v>
          </cell>
          <cell r="E20022">
            <v>195823</v>
          </cell>
        </row>
        <row r="20023">
          <cell r="B20023" t="str">
            <v>GSK DMC</v>
          </cell>
          <cell r="C20023" t="str">
            <v>Noman Engineering</v>
          </cell>
          <cell r="D20023" t="str">
            <v>Sheet to Noman engr (by al madina steel) total amt = 1,175,000</v>
          </cell>
          <cell r="E20023">
            <v>331043</v>
          </cell>
        </row>
        <row r="20024">
          <cell r="B20024" t="str">
            <v>GSK DMC</v>
          </cell>
          <cell r="C20024" t="str">
            <v>fakhri brothers</v>
          </cell>
          <cell r="D20024" t="str">
            <v>advance given for XLPE insulation deal (chq from adeel chq amt = 1500,000)</v>
          </cell>
          <cell r="E20024">
            <v>1000000</v>
          </cell>
        </row>
        <row r="20025">
          <cell r="B20025" t="str">
            <v>CITI Bank</v>
          </cell>
          <cell r="C20025" t="str">
            <v>fakhri brothers</v>
          </cell>
          <cell r="D20025" t="str">
            <v>advance given for Fire Equipment deal (chq from adeel chq amt = 1500,000)</v>
          </cell>
          <cell r="E20025">
            <v>500000</v>
          </cell>
        </row>
        <row r="20026">
          <cell r="B20026" t="str">
            <v>CITI Bank</v>
          </cell>
          <cell r="C20026" t="str">
            <v>fare</v>
          </cell>
          <cell r="D20026" t="str">
            <v>cash paid</v>
          </cell>
          <cell r="E20026">
            <v>7000</v>
          </cell>
        </row>
        <row r="20027">
          <cell r="B20027" t="str">
            <v xml:space="preserve">MHR Personal </v>
          </cell>
          <cell r="C20027" t="str">
            <v>rehana aunty</v>
          </cell>
          <cell r="D20027" t="str">
            <v>mobile balance and ufone card</v>
          </cell>
          <cell r="E20027">
            <v>2500</v>
          </cell>
        </row>
        <row r="20028">
          <cell r="B20028" t="str">
            <v>GSK DMC</v>
          </cell>
          <cell r="C20028" t="str">
            <v>photocopies</v>
          </cell>
          <cell r="D20028" t="str">
            <v>cash paid for photocopy</v>
          </cell>
          <cell r="E20028">
            <v>8700</v>
          </cell>
        </row>
        <row r="20029">
          <cell r="B20029" t="str">
            <v>GSK DMC</v>
          </cell>
          <cell r="C20029" t="str">
            <v>material</v>
          </cell>
          <cell r="D20029" t="str">
            <v>purchased link adaptor 300 nos</v>
          </cell>
          <cell r="E20029">
            <v>51000</v>
          </cell>
        </row>
        <row r="20030">
          <cell r="B20030" t="str">
            <v>Ernst &amp; Young</v>
          </cell>
          <cell r="C20030" t="str">
            <v>sticker</v>
          </cell>
          <cell r="D20030" t="str">
            <v>stencling for pipes (given to ahsan)</v>
          </cell>
          <cell r="E20030">
            <v>3000</v>
          </cell>
        </row>
        <row r="20031">
          <cell r="B20031" t="str">
            <v>office</v>
          </cell>
          <cell r="C20031" t="str">
            <v>office</v>
          </cell>
          <cell r="D20031" t="str">
            <v>umer for office use</v>
          </cell>
          <cell r="E20031">
            <v>5000</v>
          </cell>
        </row>
        <row r="20032">
          <cell r="B20032" t="str">
            <v>GSK DMC</v>
          </cell>
          <cell r="C20032" t="str">
            <v>misc</v>
          </cell>
          <cell r="D20032" t="str">
            <v>purchased cable tie</v>
          </cell>
          <cell r="E20032">
            <v>1000</v>
          </cell>
        </row>
        <row r="20033">
          <cell r="B20033" t="str">
            <v xml:space="preserve">O/M Nue Multiplex </v>
          </cell>
          <cell r="C20033" t="str">
            <v>misc</v>
          </cell>
          <cell r="D20033" t="str">
            <v>purchased dammer tapes by hassan</v>
          </cell>
          <cell r="E20033">
            <v>500</v>
          </cell>
        </row>
        <row r="20034">
          <cell r="B20034" t="str">
            <v>DHL office</v>
          </cell>
          <cell r="C20034" t="str">
            <v>Amir contractor</v>
          </cell>
          <cell r="D20034" t="str">
            <v>Advance paid</v>
          </cell>
          <cell r="E20034">
            <v>50000</v>
          </cell>
        </row>
        <row r="20035">
          <cell r="B20035" t="str">
            <v>Meezan bank Head office</v>
          </cell>
          <cell r="C20035" t="str">
            <v>material</v>
          </cell>
          <cell r="D20035" t="str">
            <v>misc invoices by amir</v>
          </cell>
          <cell r="E20035">
            <v>15330</v>
          </cell>
        </row>
        <row r="20036">
          <cell r="B20036" t="str">
            <v>CITI Bank</v>
          </cell>
          <cell r="C20036" t="str">
            <v>material</v>
          </cell>
          <cell r="D20036" t="str">
            <v>purchased red paint, red oxide brush</v>
          </cell>
          <cell r="E20036">
            <v>10000</v>
          </cell>
        </row>
        <row r="20037">
          <cell r="B20037" t="str">
            <v>Ernst &amp; Young</v>
          </cell>
          <cell r="C20037" t="str">
            <v>fare</v>
          </cell>
          <cell r="D20037" t="str">
            <v>paid</v>
          </cell>
          <cell r="E20037">
            <v>1000</v>
          </cell>
        </row>
        <row r="20038">
          <cell r="B20038" t="str">
            <v>3rd Floor NASTP</v>
          </cell>
          <cell r="C20038" t="str">
            <v>Noman Engineering</v>
          </cell>
          <cell r="D20038" t="str">
            <v>Sheet to Noman ducting (by adeel) total = 949,640</v>
          </cell>
          <cell r="E20038">
            <v>235968</v>
          </cell>
        </row>
        <row r="20039">
          <cell r="B20039" t="str">
            <v>GSK DMC</v>
          </cell>
          <cell r="C20039" t="str">
            <v>Noman Engineering</v>
          </cell>
          <cell r="D20039" t="str">
            <v>Sheet to Noman ducting (by adeel) total = 949,640</v>
          </cell>
          <cell r="E20039">
            <v>319738</v>
          </cell>
        </row>
        <row r="20040">
          <cell r="B20040" t="str">
            <v>J out let DML</v>
          </cell>
          <cell r="C20040" t="str">
            <v>Noman Engineering</v>
          </cell>
          <cell r="D20040" t="str">
            <v>Sheet to Noman ducting (by adeel) total = 949,640</v>
          </cell>
          <cell r="E20040">
            <v>120070</v>
          </cell>
        </row>
        <row r="20041">
          <cell r="B20041" t="str">
            <v>Karachi parsi club</v>
          </cell>
          <cell r="C20041" t="str">
            <v>Noman Engineering</v>
          </cell>
          <cell r="D20041" t="str">
            <v>Sheet to Noman ducting (by adeel) total = 949,640</v>
          </cell>
          <cell r="E20041">
            <v>260520</v>
          </cell>
        </row>
        <row r="20042">
          <cell r="B20042" t="str">
            <v>3rd Floor NASTP</v>
          </cell>
          <cell r="C20042" t="str">
            <v>Noman Engineering</v>
          </cell>
          <cell r="D20042" t="str">
            <v>Sheet to Noman ducting (by adeel) total = 949,640</v>
          </cell>
          <cell r="E20042">
            <v>13344</v>
          </cell>
        </row>
        <row r="20043">
          <cell r="B20043" t="str">
            <v>BAF maintenance</v>
          </cell>
          <cell r="C20043" t="str">
            <v>shakeel duct</v>
          </cell>
          <cell r="D20043" t="str">
            <v>cash paid advance</v>
          </cell>
          <cell r="E20043">
            <v>50000</v>
          </cell>
        </row>
        <row r="20044">
          <cell r="B20044" t="str">
            <v>Ernst &amp; Young</v>
          </cell>
          <cell r="C20044" t="str">
            <v>material</v>
          </cell>
          <cell r="D20044" t="str">
            <v>misc purchases by Engr ahsan (cash given to jahangeer)</v>
          </cell>
          <cell r="E20044">
            <v>2000</v>
          </cell>
        </row>
        <row r="20045">
          <cell r="B20045" t="str">
            <v>o/m NASTP</v>
          </cell>
          <cell r="C20045" t="str">
            <v>fare</v>
          </cell>
          <cell r="D20045" t="str">
            <v>paid</v>
          </cell>
          <cell r="E20045">
            <v>900</v>
          </cell>
        </row>
        <row r="20046">
          <cell r="B20046" t="str">
            <v>Gul Ahmed</v>
          </cell>
          <cell r="C20046" t="str">
            <v>material</v>
          </cell>
          <cell r="D20046" t="str">
            <v>purchased red paint, red oxide brush</v>
          </cell>
          <cell r="E20046">
            <v>7690</v>
          </cell>
        </row>
        <row r="20047">
          <cell r="B20047" t="str">
            <v>office</v>
          </cell>
          <cell r="C20047" t="str">
            <v>office</v>
          </cell>
          <cell r="D20047" t="str">
            <v>umer for office use</v>
          </cell>
          <cell r="E20047">
            <v>5000</v>
          </cell>
        </row>
        <row r="20048">
          <cell r="B20048" t="str">
            <v>BAF maintenance</v>
          </cell>
          <cell r="C20048" t="str">
            <v>material</v>
          </cell>
          <cell r="D20048" t="str">
            <v>Purchased fans with housing from waheed (cash from al madina)</v>
          </cell>
          <cell r="E20048">
            <v>105000</v>
          </cell>
        </row>
        <row r="20049">
          <cell r="B20049" t="str">
            <v>Ernst &amp; Young</v>
          </cell>
          <cell r="C20049" t="str">
            <v>misc</v>
          </cell>
          <cell r="D20049" t="str">
            <v>Online to m mustaf for EY lunch (online by adeel)</v>
          </cell>
          <cell r="E20049">
            <v>14500</v>
          </cell>
        </row>
        <row r="20050">
          <cell r="B20050" t="str">
            <v>Rehmat shipping</v>
          </cell>
          <cell r="C20050" t="str">
            <v>misc</v>
          </cell>
          <cell r="D20050" t="str">
            <v>misc purchases by talha</v>
          </cell>
          <cell r="E20050">
            <v>2500</v>
          </cell>
        </row>
        <row r="20051">
          <cell r="B20051" t="str">
            <v>GSK DMC</v>
          </cell>
          <cell r="C20051" t="str">
            <v>fare</v>
          </cell>
          <cell r="D20051" t="str">
            <v>paid</v>
          </cell>
          <cell r="E20051">
            <v>1200</v>
          </cell>
        </row>
        <row r="20052">
          <cell r="B20052" t="str">
            <v>burhani mehal</v>
          </cell>
          <cell r="C20052" t="str">
            <v>fare</v>
          </cell>
          <cell r="D20052" t="str">
            <v>paid</v>
          </cell>
          <cell r="E20052">
            <v>2000</v>
          </cell>
        </row>
        <row r="20053">
          <cell r="B20053" t="str">
            <v>Sana safinaz DML</v>
          </cell>
          <cell r="C20053" t="str">
            <v>charity</v>
          </cell>
          <cell r="D20053" t="str">
            <v>paid</v>
          </cell>
          <cell r="E20053">
            <v>5000</v>
          </cell>
        </row>
        <row r="20054">
          <cell r="B20054" t="str">
            <v>office</v>
          </cell>
          <cell r="C20054" t="str">
            <v>tender</v>
          </cell>
          <cell r="D20054" t="str">
            <v>purchased tender Bin Hashim Supermarket from SEM</v>
          </cell>
          <cell r="E20054">
            <v>10000</v>
          </cell>
        </row>
        <row r="20055">
          <cell r="B20055" t="str">
            <v>CITI Bank</v>
          </cell>
          <cell r="C20055" t="str">
            <v>fare</v>
          </cell>
          <cell r="D20055" t="str">
            <v>paid</v>
          </cell>
          <cell r="E20055">
            <v>1800</v>
          </cell>
        </row>
        <row r="20056">
          <cell r="B20056" t="str">
            <v>GSK DMC</v>
          </cell>
          <cell r="C20056" t="str">
            <v>fuel</v>
          </cell>
          <cell r="D20056" t="str">
            <v>claimed by kamran</v>
          </cell>
          <cell r="E20056">
            <v>350</v>
          </cell>
        </row>
        <row r="20057">
          <cell r="B20057" t="str">
            <v>office</v>
          </cell>
          <cell r="C20057" t="str">
            <v>office</v>
          </cell>
          <cell r="D20057" t="str">
            <v>umer for office use</v>
          </cell>
          <cell r="E20057">
            <v>5000</v>
          </cell>
        </row>
        <row r="20058">
          <cell r="B20058" t="str">
            <v>burhani mehal</v>
          </cell>
          <cell r="C20058" t="str">
            <v>ehsan traders</v>
          </cell>
          <cell r="D20058" t="str">
            <v>Online to ehsan traders in burhani mehal (by al madina)</v>
          </cell>
          <cell r="E20058">
            <v>98400</v>
          </cell>
        </row>
        <row r="20059">
          <cell r="B20059" t="str">
            <v>VISA Fit-out Office</v>
          </cell>
          <cell r="C20059" t="str">
            <v>sabro technologies</v>
          </cell>
          <cell r="D20059" t="str">
            <v>Online to Faraz sabro in VISA (by adeel)</v>
          </cell>
          <cell r="E20059">
            <v>25000</v>
          </cell>
        </row>
        <row r="20060">
          <cell r="B20060" t="str">
            <v>GSK DMC</v>
          </cell>
          <cell r="C20060" t="str">
            <v>material</v>
          </cell>
          <cell r="D20060" t="str">
            <v xml:space="preserve">purchased misc purhases cuttings dis </v>
          </cell>
          <cell r="E20060">
            <v>600</v>
          </cell>
        </row>
        <row r="20061">
          <cell r="B20061" t="str">
            <v>Various sites</v>
          </cell>
          <cell r="C20061" t="str">
            <v>drawings</v>
          </cell>
          <cell r="D20061" t="str">
            <v>cash paid to azam corporatrion</v>
          </cell>
          <cell r="E20061">
            <v>20000</v>
          </cell>
        </row>
        <row r="20062">
          <cell r="B20062" t="str">
            <v>office</v>
          </cell>
          <cell r="C20062" t="str">
            <v>office</v>
          </cell>
          <cell r="D20062" t="str">
            <v>umer for office use</v>
          </cell>
          <cell r="E20062">
            <v>5000</v>
          </cell>
        </row>
        <row r="20063">
          <cell r="B20063" t="str">
            <v>DHL office</v>
          </cell>
          <cell r="C20063" t="str">
            <v>fare</v>
          </cell>
          <cell r="D20063" t="str">
            <v>paid</v>
          </cell>
          <cell r="E20063">
            <v>1100</v>
          </cell>
        </row>
        <row r="20064">
          <cell r="B20064" t="str">
            <v>GSK DMC</v>
          </cell>
          <cell r="C20064" t="str">
            <v>material</v>
          </cell>
          <cell r="D20064" t="str">
            <v>purchased fittings</v>
          </cell>
          <cell r="E20064">
            <v>700</v>
          </cell>
        </row>
        <row r="20065">
          <cell r="B20065" t="str">
            <v>GSK DMC</v>
          </cell>
          <cell r="C20065" t="str">
            <v>material</v>
          </cell>
          <cell r="D20065" t="str">
            <v>Online to gul zameen for threaded rods (by almadina)</v>
          </cell>
          <cell r="E20065">
            <v>34140</v>
          </cell>
        </row>
        <row r="20066">
          <cell r="B20066" t="str">
            <v>CITI Bank</v>
          </cell>
          <cell r="C20066" t="str">
            <v>material</v>
          </cell>
          <cell r="D20066" t="str">
            <v>Rolls purchased for Citi bank from M nawaz (online by adeel)</v>
          </cell>
          <cell r="E20066">
            <v>145000</v>
          </cell>
        </row>
        <row r="20067">
          <cell r="B20067" t="str">
            <v>tahiri Masjid</v>
          </cell>
          <cell r="C20067" t="str">
            <v>faheem elec</v>
          </cell>
          <cell r="D20067" t="str">
            <v>cash paid in tahiri masjid</v>
          </cell>
          <cell r="E20067">
            <v>150000</v>
          </cell>
        </row>
        <row r="20068">
          <cell r="B20068" t="str">
            <v>tahiri Masjid</v>
          </cell>
          <cell r="C20068" t="str">
            <v>faheem elec</v>
          </cell>
          <cell r="D20068" t="str">
            <v>cash paid in tahiri masjid by Bilal habib</v>
          </cell>
          <cell r="E20068">
            <v>115000</v>
          </cell>
        </row>
        <row r="20069">
          <cell r="B20069" t="str">
            <v>CITI Bank</v>
          </cell>
          <cell r="C20069" t="str">
            <v>SCON VALVES</v>
          </cell>
          <cell r="D20069" t="str">
            <v>Online to scon valves for Citi bank (online by adeel)</v>
          </cell>
          <cell r="E20069">
            <v>214000</v>
          </cell>
        </row>
        <row r="20070">
          <cell r="B20070" t="str">
            <v>CITI Bank</v>
          </cell>
          <cell r="C20070" t="str">
            <v>fuel</v>
          </cell>
          <cell r="D20070" t="str">
            <v>claimed by ahsan</v>
          </cell>
          <cell r="E20070">
            <v>1000</v>
          </cell>
        </row>
        <row r="20071">
          <cell r="B20071" t="str">
            <v>office</v>
          </cell>
          <cell r="C20071" t="str">
            <v>office</v>
          </cell>
          <cell r="D20071" t="str">
            <v>umer for office use</v>
          </cell>
          <cell r="E20071">
            <v>6000</v>
          </cell>
        </row>
        <row r="20072">
          <cell r="B20072" t="str">
            <v>office</v>
          </cell>
          <cell r="C20072" t="str">
            <v>office</v>
          </cell>
          <cell r="D20072" t="str">
            <v>for office AC repairing</v>
          </cell>
          <cell r="E20072">
            <v>3000</v>
          </cell>
        </row>
        <row r="20073">
          <cell r="B20073" t="str">
            <v>Gul Ahmed</v>
          </cell>
          <cell r="C20073" t="str">
            <v>material</v>
          </cell>
          <cell r="D20073" t="str">
            <v>purchased conduit AC circuit (by faheem)</v>
          </cell>
          <cell r="E20073">
            <v>16000</v>
          </cell>
        </row>
        <row r="20074">
          <cell r="B20074" t="str">
            <v>Gul Ahmed</v>
          </cell>
          <cell r="C20074" t="str">
            <v>material</v>
          </cell>
          <cell r="D20074" t="str">
            <v>purchased 2.5mm 3 core wire 18 mter (by faheem)</v>
          </cell>
          <cell r="E20074">
            <v>9000</v>
          </cell>
        </row>
        <row r="20075">
          <cell r="B20075" t="str">
            <v>FTC Floors</v>
          </cell>
          <cell r="C20075" t="str">
            <v xml:space="preserve">Medical </v>
          </cell>
          <cell r="D20075" t="str">
            <v>TO sami (by recommend Nadeem bhai)</v>
          </cell>
          <cell r="E20075">
            <v>4000</v>
          </cell>
        </row>
        <row r="20076">
          <cell r="B20076" t="str">
            <v>FTC Floors</v>
          </cell>
          <cell r="C20076" t="str">
            <v>material</v>
          </cell>
          <cell r="D20076" t="str">
            <v>To sami for tools and purhcases</v>
          </cell>
          <cell r="E20076">
            <v>5000</v>
          </cell>
        </row>
        <row r="20077">
          <cell r="B20077" t="str">
            <v>BAF maintenance</v>
          </cell>
          <cell r="C20077" t="str">
            <v>material</v>
          </cell>
          <cell r="D20077" t="str">
            <v>Purchased fans with housing cash collect by waheed frm al madina</v>
          </cell>
          <cell r="E20077">
            <v>105000</v>
          </cell>
        </row>
        <row r="20078">
          <cell r="B20078" t="str">
            <v>BAF maintenance</v>
          </cell>
          <cell r="C20078" t="str">
            <v>Hot Dip Galvanized</v>
          </cell>
          <cell r="D20078" t="str">
            <v xml:space="preserve">Online to Umer khalid for Hop dip galvanized at Bank Al Falah </v>
          </cell>
          <cell r="E20078">
            <v>100000</v>
          </cell>
        </row>
        <row r="20079">
          <cell r="B20079" t="str">
            <v>Engro office</v>
          </cell>
          <cell r="C20079" t="str">
            <v>thumb international</v>
          </cell>
          <cell r="D20079" t="str">
            <v>Purhcased XLPE insulation in Engro cash collect by farooq shah from al madina</v>
          </cell>
          <cell r="E20079">
            <v>1000000</v>
          </cell>
        </row>
        <row r="20080">
          <cell r="B20080" t="str">
            <v>J out let DML</v>
          </cell>
          <cell r="C20080" t="str">
            <v>material</v>
          </cell>
          <cell r="D20080" t="str">
            <v>Online to murtaza hassan shah for folding in J outlet (by adeel)</v>
          </cell>
          <cell r="E20080">
            <v>100000</v>
          </cell>
        </row>
        <row r="20081">
          <cell r="B20081" t="str">
            <v>CITI Bank</v>
          </cell>
          <cell r="C20081" t="str">
            <v>fare</v>
          </cell>
          <cell r="D20081" t="str">
            <v>paid</v>
          </cell>
          <cell r="E20081">
            <v>1500</v>
          </cell>
        </row>
        <row r="20082">
          <cell r="B20082" t="str">
            <v>Engro 3rd &amp; 8th Floor</v>
          </cell>
          <cell r="C20082" t="str">
            <v>secure vision</v>
          </cell>
          <cell r="D20082" t="str">
            <v>Cash paid by BH (advance in Engro Deal)</v>
          </cell>
          <cell r="E20082">
            <v>1000000</v>
          </cell>
        </row>
        <row r="20083">
          <cell r="B20083" t="str">
            <v>Tri fit Gym</v>
          </cell>
          <cell r="C20083" t="str">
            <v>fare</v>
          </cell>
          <cell r="D20083" t="str">
            <v>paid</v>
          </cell>
          <cell r="E20083">
            <v>1500</v>
          </cell>
        </row>
        <row r="20084">
          <cell r="B20084" t="str">
            <v>office</v>
          </cell>
          <cell r="C20084" t="str">
            <v>office</v>
          </cell>
          <cell r="D20084" t="str">
            <v>umer for office use</v>
          </cell>
          <cell r="E20084">
            <v>6000</v>
          </cell>
        </row>
        <row r="20085">
          <cell r="B20085" t="str">
            <v>CITI Bank</v>
          </cell>
          <cell r="C20085" t="str">
            <v>fuel</v>
          </cell>
          <cell r="D20085" t="str">
            <v>claimed by jahangeer</v>
          </cell>
          <cell r="E20085">
            <v>500</v>
          </cell>
        </row>
        <row r="20086">
          <cell r="B20086" t="str">
            <v>GSK DMC</v>
          </cell>
          <cell r="C20086" t="str">
            <v>material</v>
          </cell>
          <cell r="D20086" t="str">
            <v>ibraheem fittings (online by al madina) total = 252800</v>
          </cell>
          <cell r="E20086">
            <v>85500</v>
          </cell>
        </row>
        <row r="20087">
          <cell r="B20087" t="str">
            <v>CITI Bank</v>
          </cell>
          <cell r="C20087" t="str">
            <v>material</v>
          </cell>
          <cell r="D20087" t="str">
            <v>ibraheem fittings (online by al madina) total = 252800</v>
          </cell>
          <cell r="E20087">
            <v>83500</v>
          </cell>
        </row>
        <row r="20088">
          <cell r="B20088" t="str">
            <v>Engro 3rd &amp; 8th Floor</v>
          </cell>
          <cell r="C20088" t="str">
            <v>material</v>
          </cell>
          <cell r="D20088" t="str">
            <v>ibraheem fittings (online by al madina) total = 252800</v>
          </cell>
          <cell r="E20088">
            <v>83500</v>
          </cell>
        </row>
        <row r="20089">
          <cell r="B20089" t="str">
            <v>BAF maintenance</v>
          </cell>
          <cell r="C20089" t="str">
            <v>shakeel duct</v>
          </cell>
          <cell r="D20089" t="str">
            <v>Cash by shakeel in BAF limited</v>
          </cell>
          <cell r="E20089">
            <v>50000</v>
          </cell>
        </row>
        <row r="20090">
          <cell r="B20090" t="str">
            <v>CITI Bank</v>
          </cell>
          <cell r="C20090" t="str">
            <v>material</v>
          </cell>
          <cell r="D20090" t="str">
            <v>muzammil for linkadtor (online by adeel)</v>
          </cell>
          <cell r="E20090">
            <v>85000</v>
          </cell>
        </row>
        <row r="20091">
          <cell r="B20091" t="str">
            <v>CITI Bank</v>
          </cell>
          <cell r="C20091" t="str">
            <v>misc</v>
          </cell>
          <cell r="D20091" t="str">
            <v>bilal bhai car repaired (online to new shahzad motor by adeel)</v>
          </cell>
          <cell r="E20091">
            <v>75000</v>
          </cell>
        </row>
        <row r="20092">
          <cell r="B20092" t="str">
            <v>burhani mehal</v>
          </cell>
          <cell r="C20092" t="str">
            <v>material</v>
          </cell>
          <cell r="D20092" t="str">
            <v>Misc by  imran angr total = 61674</v>
          </cell>
          <cell r="E20092">
            <v>21674</v>
          </cell>
        </row>
        <row r="20093">
          <cell r="B20093" t="str">
            <v>kumail bhai</v>
          </cell>
          <cell r="C20093" t="str">
            <v>material</v>
          </cell>
          <cell r="D20093" t="str">
            <v>Misc by  imran angr total = 61674</v>
          </cell>
          <cell r="E20093">
            <v>20000</v>
          </cell>
        </row>
        <row r="20094">
          <cell r="B20094" t="str">
            <v>BAF maintenance</v>
          </cell>
          <cell r="C20094" t="str">
            <v>material</v>
          </cell>
          <cell r="D20094" t="str">
            <v>Misc by  imran angr total = 61674</v>
          </cell>
          <cell r="E20094">
            <v>20000</v>
          </cell>
        </row>
        <row r="20095">
          <cell r="B20095" t="str">
            <v>Ernst &amp; Young</v>
          </cell>
          <cell r="C20095" t="str">
            <v>Touqeer and Ali Balancing</v>
          </cell>
          <cell r="D20095" t="str">
            <v>Online to Touqir &amp; Ali Engineering for EY balancing (Online by adeel)</v>
          </cell>
          <cell r="E20095">
            <v>90000</v>
          </cell>
        </row>
        <row r="20096">
          <cell r="B20096" t="str">
            <v>office</v>
          </cell>
          <cell r="C20096" t="str">
            <v>office</v>
          </cell>
          <cell r="D20096" t="str">
            <v>Online to saif khan charged in office expense as instructed by Bh (Online by adeel)</v>
          </cell>
          <cell r="E20096">
            <v>80000</v>
          </cell>
        </row>
        <row r="20097">
          <cell r="B20097" t="str">
            <v>Meezan bank Head office</v>
          </cell>
          <cell r="C20097" t="str">
            <v>zubair duct</v>
          </cell>
          <cell r="D20097" t="str">
            <v>Online to Zubair duct in meezan (Online by adeel)</v>
          </cell>
          <cell r="E20097">
            <v>235000</v>
          </cell>
        </row>
        <row r="20098">
          <cell r="B20098" t="str">
            <v>J out let DML</v>
          </cell>
          <cell r="C20098" t="str">
            <v>material</v>
          </cell>
          <cell r="D20098" t="str">
            <v>Online to Noman for J outlet purchasing (Online by adeel)</v>
          </cell>
          <cell r="E20098">
            <v>50000</v>
          </cell>
        </row>
        <row r="20099">
          <cell r="B20099" t="str">
            <v>BAF maintenance</v>
          </cell>
          <cell r="C20099" t="str">
            <v>Hot Dip Galvanized</v>
          </cell>
          <cell r="D20099" t="str">
            <v>Online to umer khalid for BAFL hot dipped galanized (Online by adeel)</v>
          </cell>
          <cell r="E20099">
            <v>54750</v>
          </cell>
        </row>
        <row r="20100">
          <cell r="B20100" t="str">
            <v>DHL office</v>
          </cell>
          <cell r="C20100" t="str">
            <v>misc</v>
          </cell>
          <cell r="D20100" t="str">
            <v>To Adnan hyder ASPL in DHL Site as instructed by Nadeem bhai (Online by adeel)</v>
          </cell>
          <cell r="E20100">
            <v>20000</v>
          </cell>
        </row>
        <row r="20101">
          <cell r="B20101" t="str">
            <v>Engro 3rd &amp; 8th Floor</v>
          </cell>
          <cell r="C20101" t="str">
            <v>Aneeq Wire</v>
          </cell>
          <cell r="D20101" t="str">
            <v>for wire work at engro 3rd floor (Online by adeel)</v>
          </cell>
          <cell r="E20101">
            <v>25000</v>
          </cell>
        </row>
        <row r="20102">
          <cell r="B20102" t="str">
            <v>CITI Bank</v>
          </cell>
          <cell r="C20102" t="str">
            <v>sadiq pipe</v>
          </cell>
          <cell r="D20102" t="str">
            <v>Give advance for piping work (online by adeel)</v>
          </cell>
          <cell r="E20102">
            <v>100000</v>
          </cell>
        </row>
        <row r="20103">
          <cell r="B20103" t="str">
            <v>office</v>
          </cell>
          <cell r="C20103" t="str">
            <v>office</v>
          </cell>
          <cell r="D20103" t="str">
            <v>umer for office use</v>
          </cell>
          <cell r="E20103">
            <v>3000</v>
          </cell>
        </row>
        <row r="20104">
          <cell r="B20104" t="str">
            <v>GSK DMC</v>
          </cell>
          <cell r="C20104" t="str">
            <v>material</v>
          </cell>
          <cell r="D20104" t="str">
            <v>purhcased chilled water insulation from SMB</v>
          </cell>
          <cell r="E20104">
            <v>38180</v>
          </cell>
        </row>
        <row r="20105">
          <cell r="B20105" t="str">
            <v>GSK DMC</v>
          </cell>
          <cell r="C20105" t="str">
            <v>fare</v>
          </cell>
          <cell r="D20105" t="str">
            <v>paid</v>
          </cell>
          <cell r="E20105">
            <v>3300</v>
          </cell>
        </row>
        <row r="20106">
          <cell r="B20106" t="str">
            <v>GSK DMC</v>
          </cell>
          <cell r="C20106" t="str">
            <v>material</v>
          </cell>
          <cell r="D20106" t="str">
            <v>dammer tapes</v>
          </cell>
          <cell r="E20106">
            <v>600</v>
          </cell>
        </row>
        <row r="20107">
          <cell r="B20107" t="str">
            <v>office</v>
          </cell>
          <cell r="C20107" t="str">
            <v>office</v>
          </cell>
          <cell r="D20107" t="str">
            <v>umer for office use</v>
          </cell>
          <cell r="E20107">
            <v>7000</v>
          </cell>
        </row>
        <row r="20108">
          <cell r="B20108" t="str">
            <v>Rehmat shipping</v>
          </cell>
          <cell r="C20108" t="str">
            <v>material</v>
          </cell>
          <cell r="D20108" t="str">
            <v>purhcased nuts by rafay</v>
          </cell>
          <cell r="E20108">
            <v>1750</v>
          </cell>
        </row>
        <row r="20109">
          <cell r="B20109" t="str">
            <v>Gul Ahmed</v>
          </cell>
          <cell r="C20109" t="str">
            <v>fare</v>
          </cell>
          <cell r="D20109" t="str">
            <v>paid</v>
          </cell>
          <cell r="E20109">
            <v>1100</v>
          </cell>
        </row>
        <row r="20110">
          <cell r="B20110" t="str">
            <v>GSK DMC</v>
          </cell>
          <cell r="C20110" t="str">
            <v>fare</v>
          </cell>
          <cell r="D20110" t="str">
            <v>paid</v>
          </cell>
          <cell r="E20110">
            <v>1000</v>
          </cell>
        </row>
        <row r="20111">
          <cell r="B20111" t="str">
            <v>CITI Bank</v>
          </cell>
          <cell r="C20111" t="str">
            <v>buity</v>
          </cell>
          <cell r="D20111" t="str">
            <v xml:space="preserve">Valves from Scon buity </v>
          </cell>
          <cell r="E20111">
            <v>2600</v>
          </cell>
        </row>
        <row r="20112">
          <cell r="B20112" t="str">
            <v xml:space="preserve">MHR Personal </v>
          </cell>
          <cell r="C20112" t="str">
            <v>utilities bills</v>
          </cell>
          <cell r="D20112" t="str">
            <v>ptcl bills paid</v>
          </cell>
          <cell r="E20112">
            <v>3120</v>
          </cell>
        </row>
        <row r="20113">
          <cell r="B20113" t="str">
            <v>office</v>
          </cell>
          <cell r="C20113" t="str">
            <v>utilities bills</v>
          </cell>
          <cell r="D20113" t="str">
            <v>ptcl bills paid</v>
          </cell>
          <cell r="E20113">
            <v>8595</v>
          </cell>
        </row>
        <row r="20114">
          <cell r="B20114" t="str">
            <v>Ernst &amp; Young</v>
          </cell>
          <cell r="C20114" t="str">
            <v>misc</v>
          </cell>
          <cell r="D20114" t="str">
            <v>misc by jahangeer</v>
          </cell>
          <cell r="E20114">
            <v>2630</v>
          </cell>
        </row>
        <row r="20115">
          <cell r="B20115" t="str">
            <v>tahiri Masjid</v>
          </cell>
          <cell r="C20115" t="str">
            <v>material</v>
          </cell>
          <cell r="D20115" t="str">
            <v>Given to faheem for material (given by Bilal bhai)</v>
          </cell>
          <cell r="E20115">
            <v>136000</v>
          </cell>
        </row>
        <row r="20116">
          <cell r="B20116" t="str">
            <v>O/M The Place</v>
          </cell>
          <cell r="C20116" t="str">
            <v>material</v>
          </cell>
          <cell r="D20116" t="str">
            <v>Unit purchased for Tariq sahab Online to nauman shahid farooqui (online by Bilal bhai)</v>
          </cell>
          <cell r="E20116">
            <v>80000</v>
          </cell>
        </row>
        <row r="20117">
          <cell r="B20117" t="str">
            <v>J out let DML</v>
          </cell>
          <cell r="C20117" t="str">
            <v>M.S Pipe</v>
          </cell>
          <cell r="D20117" t="str">
            <v>purchased M.s pipe Online to nauman shahid farooqi (online by Bilal bhai)</v>
          </cell>
          <cell r="E20117">
            <v>1000000</v>
          </cell>
        </row>
        <row r="20118">
          <cell r="B20118" t="str">
            <v>CITI Bank</v>
          </cell>
          <cell r="C20118" t="str">
            <v>DFCUs</v>
          </cell>
          <cell r="D20118" t="str">
            <v>purchased Citi bank DFCUs 03 Nos - Online to Bismillah enterprises (online by Adeel)</v>
          </cell>
          <cell r="E20118">
            <v>760000</v>
          </cell>
        </row>
        <row r="20119">
          <cell r="B20119" t="str">
            <v>CITI Bank</v>
          </cell>
          <cell r="C20119" t="str">
            <v>fare</v>
          </cell>
          <cell r="D20119" t="str">
            <v>paid</v>
          </cell>
          <cell r="E20119">
            <v>500</v>
          </cell>
        </row>
        <row r="20120">
          <cell r="B20120" t="str">
            <v>office</v>
          </cell>
          <cell r="C20120" t="str">
            <v>office</v>
          </cell>
          <cell r="D20120" t="str">
            <v>umer</v>
          </cell>
          <cell r="E20120">
            <v>3500</v>
          </cell>
        </row>
        <row r="20121">
          <cell r="B20121" t="str">
            <v>o/m NASTP</v>
          </cell>
          <cell r="C20121" t="str">
            <v>MSE Acc</v>
          </cell>
          <cell r="D20121" t="str">
            <v>Rs 4 Lac on June 24 bill in acc of MSE acc as BH recommended</v>
          </cell>
          <cell r="E20121">
            <v>400000</v>
          </cell>
        </row>
        <row r="20122">
          <cell r="B20122" t="str">
            <v>Bahria project</v>
          </cell>
          <cell r="C20122" t="str">
            <v>material</v>
          </cell>
          <cell r="D20122" t="str">
            <v>purchased electric heater from inco (by amjad)</v>
          </cell>
          <cell r="E20122">
            <v>9500</v>
          </cell>
        </row>
        <row r="20123">
          <cell r="B20123" t="str">
            <v>Gul Ahmed</v>
          </cell>
          <cell r="C20123" t="str">
            <v>fare</v>
          </cell>
          <cell r="D20123" t="str">
            <v>Paid to danish suzuki</v>
          </cell>
          <cell r="E20123">
            <v>3000</v>
          </cell>
        </row>
        <row r="20124">
          <cell r="B20124" t="str">
            <v>CITI Bank</v>
          </cell>
          <cell r="C20124" t="str">
            <v>fuel</v>
          </cell>
          <cell r="D20124" t="str">
            <v>claimed by ahsan</v>
          </cell>
          <cell r="E20124">
            <v>1500</v>
          </cell>
        </row>
        <row r="20125">
          <cell r="B20125" t="str">
            <v>GSK DMC</v>
          </cell>
          <cell r="C20125" t="str">
            <v>fare</v>
          </cell>
          <cell r="D20125" t="str">
            <v>bykia</v>
          </cell>
          <cell r="E20125">
            <v>600</v>
          </cell>
        </row>
        <row r="20126">
          <cell r="B20126" t="str">
            <v>GSK DMC</v>
          </cell>
          <cell r="C20126" t="str">
            <v>fare</v>
          </cell>
          <cell r="D20126" t="str">
            <v>paid</v>
          </cell>
          <cell r="E20126">
            <v>500</v>
          </cell>
        </row>
        <row r="20127">
          <cell r="B20127" t="str">
            <v>GSK DMC</v>
          </cell>
          <cell r="C20127" t="str">
            <v>fare</v>
          </cell>
          <cell r="D20127" t="str">
            <v>paid</v>
          </cell>
          <cell r="E20127">
            <v>5500</v>
          </cell>
        </row>
        <row r="20128">
          <cell r="B20128" t="str">
            <v>DHL office</v>
          </cell>
          <cell r="C20128" t="str">
            <v>fare</v>
          </cell>
          <cell r="D20128" t="str">
            <v>paid</v>
          </cell>
          <cell r="E20128">
            <v>1800</v>
          </cell>
        </row>
        <row r="20129">
          <cell r="B20129" t="str">
            <v>J out let DML</v>
          </cell>
          <cell r="C20129" t="str">
            <v>material</v>
          </cell>
          <cell r="D20129" t="str">
            <v>Given to noman engr for site expenses (Online by adeel)</v>
          </cell>
          <cell r="E20129">
            <v>25000</v>
          </cell>
        </row>
        <row r="20130">
          <cell r="B20130" t="str">
            <v>Engro Office</v>
          </cell>
          <cell r="C20130" t="str">
            <v>material</v>
          </cell>
          <cell r="D20130" t="str">
            <v>purchased cable tie by lateef duct</v>
          </cell>
          <cell r="E20130">
            <v>500</v>
          </cell>
        </row>
        <row r="20131">
          <cell r="B20131" t="str">
            <v>VISA office</v>
          </cell>
          <cell r="C20131" t="str">
            <v>material</v>
          </cell>
          <cell r="D20131" t="str">
            <v>cable tie</v>
          </cell>
          <cell r="E20131">
            <v>700</v>
          </cell>
        </row>
        <row r="20132">
          <cell r="B20132" t="str">
            <v>GSK DMC</v>
          </cell>
          <cell r="C20132" t="str">
            <v>material</v>
          </cell>
          <cell r="D20132" t="str">
            <v>purchased 10 tapes</v>
          </cell>
          <cell r="E20132">
            <v>1450</v>
          </cell>
        </row>
        <row r="20133">
          <cell r="B20133" t="str">
            <v>office</v>
          </cell>
          <cell r="C20133" t="str">
            <v>office</v>
          </cell>
          <cell r="D20133" t="str">
            <v>umer</v>
          </cell>
          <cell r="E20133">
            <v>4000</v>
          </cell>
        </row>
        <row r="20134">
          <cell r="B20134" t="str">
            <v>office</v>
          </cell>
          <cell r="C20134" t="str">
            <v>water tanker</v>
          </cell>
          <cell r="D20134" t="str">
            <v>Paid for water tanker filled on 22 june 24</v>
          </cell>
          <cell r="E20134">
            <v>5330</v>
          </cell>
        </row>
        <row r="20135">
          <cell r="B20135" t="str">
            <v>Gul Ahmed</v>
          </cell>
          <cell r="C20135" t="str">
            <v>John</v>
          </cell>
          <cell r="D20135" t="str">
            <v>Cash paid in adance (rec from new jubilee)</v>
          </cell>
          <cell r="E20135">
            <v>50000</v>
          </cell>
        </row>
        <row r="20136">
          <cell r="B20136" t="str">
            <v>CITI Bank</v>
          </cell>
          <cell r="C20136" t="str">
            <v>fuel</v>
          </cell>
          <cell r="D20136" t="str">
            <v>claimed by kamran</v>
          </cell>
          <cell r="E20136">
            <v>350</v>
          </cell>
        </row>
        <row r="20137">
          <cell r="B20137" t="str">
            <v>office</v>
          </cell>
          <cell r="C20137" t="str">
            <v>misc</v>
          </cell>
          <cell r="D20137" t="str">
            <v>for office PABX system troubleshooting</v>
          </cell>
          <cell r="E20137">
            <v>1500</v>
          </cell>
        </row>
        <row r="20138">
          <cell r="B20138" t="str">
            <v>Gul Ahmed</v>
          </cell>
          <cell r="C20138" t="str">
            <v>fare</v>
          </cell>
          <cell r="D20138" t="str">
            <v>paid</v>
          </cell>
          <cell r="E20138">
            <v>1000</v>
          </cell>
        </row>
        <row r="20139">
          <cell r="B20139" t="str">
            <v>BAF maintenance</v>
          </cell>
          <cell r="C20139" t="str">
            <v>engr noman</v>
          </cell>
          <cell r="D20139" t="str">
            <v>Cash paid by nadeem bahi at site</v>
          </cell>
          <cell r="E20139">
            <v>100000</v>
          </cell>
        </row>
        <row r="20140">
          <cell r="B20140" t="str">
            <v>Engro 3rd &amp; 8th Floor</v>
          </cell>
          <cell r="C20140" t="str">
            <v>fare</v>
          </cell>
          <cell r="D20140" t="str">
            <v>paid</v>
          </cell>
          <cell r="E20140">
            <v>1000</v>
          </cell>
        </row>
        <row r="20141">
          <cell r="B20141" t="str">
            <v>Engro 3rd &amp; 8th Floor</v>
          </cell>
          <cell r="C20141" t="str">
            <v>material</v>
          </cell>
          <cell r="D20141" t="str">
            <v>purchased color material</v>
          </cell>
          <cell r="E20141">
            <v>15000</v>
          </cell>
        </row>
        <row r="20142">
          <cell r="B20142" t="str">
            <v>PSYCHIATRY JPMC</v>
          </cell>
          <cell r="C20142" t="str">
            <v>Kamran insulator</v>
          </cell>
          <cell r="D20142" t="str">
            <v>cash paid</v>
          </cell>
          <cell r="E20142">
            <v>40000</v>
          </cell>
        </row>
        <row r="20143">
          <cell r="B20143" t="str">
            <v>GSK DMC</v>
          </cell>
          <cell r="C20143" t="str">
            <v>fare</v>
          </cell>
          <cell r="D20143" t="str">
            <v>paid</v>
          </cell>
          <cell r="E20143">
            <v>2000</v>
          </cell>
        </row>
        <row r="20144">
          <cell r="B20144" t="str">
            <v>Sana Safinaz</v>
          </cell>
          <cell r="C20144" t="str">
            <v>mungo</v>
          </cell>
          <cell r="D20144" t="str">
            <v>Online to mungo (online by adeel) total = 400,000</v>
          </cell>
          <cell r="E20144">
            <v>7360</v>
          </cell>
        </row>
        <row r="20145">
          <cell r="B20145" t="str">
            <v>VISA Fit-out Office</v>
          </cell>
          <cell r="C20145" t="str">
            <v>mungo</v>
          </cell>
          <cell r="D20145" t="str">
            <v>Online to mungo (online by adeel) total = 400,000</v>
          </cell>
          <cell r="E20145">
            <v>13000</v>
          </cell>
        </row>
        <row r="20146">
          <cell r="B20146" t="str">
            <v>Tri fit Gym</v>
          </cell>
          <cell r="C20146" t="str">
            <v>mungo</v>
          </cell>
          <cell r="D20146" t="str">
            <v>Online to mungo (online by adeel) total = 400,000</v>
          </cell>
          <cell r="E20146">
            <v>5000</v>
          </cell>
        </row>
        <row r="20147">
          <cell r="B20147" t="str">
            <v>Engro 3rd &amp; 8th Floor</v>
          </cell>
          <cell r="C20147" t="str">
            <v>mungo</v>
          </cell>
          <cell r="D20147" t="str">
            <v>Online to mungo (online by adeel) total = 400,000</v>
          </cell>
          <cell r="E20147">
            <v>23956</v>
          </cell>
        </row>
        <row r="20148">
          <cell r="B20148" t="str">
            <v>Meezan Bank Head Office</v>
          </cell>
          <cell r="C20148" t="str">
            <v>mungo</v>
          </cell>
          <cell r="D20148" t="str">
            <v>Online to mungo (online by adeel) total = 400,000</v>
          </cell>
          <cell r="E20148">
            <v>3412</v>
          </cell>
        </row>
        <row r="20149">
          <cell r="B20149" t="str">
            <v>gsk office</v>
          </cell>
          <cell r="C20149" t="str">
            <v>mungo</v>
          </cell>
          <cell r="D20149" t="str">
            <v>Online to mungo (online by adeel) total = 400,000</v>
          </cell>
          <cell r="E20149">
            <v>1604</v>
          </cell>
        </row>
        <row r="20150">
          <cell r="B20150" t="str">
            <v>BAH 12th Floor</v>
          </cell>
          <cell r="C20150" t="str">
            <v>mungo</v>
          </cell>
          <cell r="D20150" t="str">
            <v>Online to mungo (online by adeel) total = 400,000</v>
          </cell>
          <cell r="E20150">
            <v>24817</v>
          </cell>
        </row>
        <row r="20151">
          <cell r="B20151" t="str">
            <v>DHL office</v>
          </cell>
          <cell r="C20151" t="str">
            <v>mungo</v>
          </cell>
          <cell r="D20151" t="str">
            <v>Online to mungo (online by adeel) total = 400,000</v>
          </cell>
          <cell r="E20151">
            <v>58770</v>
          </cell>
        </row>
        <row r="20152">
          <cell r="B20152" t="str">
            <v>CITI Bank</v>
          </cell>
          <cell r="C20152" t="str">
            <v>mungo</v>
          </cell>
          <cell r="D20152" t="str">
            <v>Online to mungo (online by adeel) total = 400,000</v>
          </cell>
          <cell r="E20152">
            <v>45496</v>
          </cell>
        </row>
        <row r="20153">
          <cell r="B20153" t="str">
            <v>J out let DML</v>
          </cell>
          <cell r="C20153" t="str">
            <v>mungo</v>
          </cell>
          <cell r="D20153" t="str">
            <v>Online to mungo (online by adeel) total = 400,000</v>
          </cell>
          <cell r="E20153">
            <v>216585</v>
          </cell>
        </row>
        <row r="20154">
          <cell r="B20154" t="str">
            <v>office</v>
          </cell>
          <cell r="C20154" t="str">
            <v>PABX system</v>
          </cell>
          <cell r="D20154" t="str">
            <v>Online to PABX system (online by adeel)</v>
          </cell>
          <cell r="E20154">
            <v>10000</v>
          </cell>
        </row>
        <row r="20155">
          <cell r="B20155" t="str">
            <v>Gul Ahmed</v>
          </cell>
          <cell r="C20155" t="str">
            <v>misc</v>
          </cell>
          <cell r="D20155" t="str">
            <v>Online to eleken engr shamshad (online by adeel)</v>
          </cell>
          <cell r="E20155">
            <v>50000</v>
          </cell>
        </row>
        <row r="20156">
          <cell r="B20156" t="str">
            <v>Tomo Jpmc</v>
          </cell>
          <cell r="C20156" t="str">
            <v>misc</v>
          </cell>
          <cell r="D20156" t="str">
            <v>invoices TOMO JPMC (misc invoices by nadeem bhai)</v>
          </cell>
          <cell r="E20156">
            <v>5000</v>
          </cell>
        </row>
        <row r="20157">
          <cell r="B20157" t="str">
            <v>Gul Ahmed</v>
          </cell>
          <cell r="C20157" t="str">
            <v>misc</v>
          </cell>
          <cell r="D20157" t="str">
            <v>invoices Gul ahmed  (misc invoices by nadeem bhai)</v>
          </cell>
          <cell r="E20157">
            <v>5000</v>
          </cell>
        </row>
        <row r="20158">
          <cell r="B20158" t="str">
            <v>FTC Floors</v>
          </cell>
          <cell r="C20158" t="str">
            <v>misc</v>
          </cell>
          <cell r="D20158" t="str">
            <v>invoices ftc (misc invoices by nadeem bhai)</v>
          </cell>
          <cell r="E20158">
            <v>5000</v>
          </cell>
        </row>
        <row r="20159">
          <cell r="B20159" t="str">
            <v>burhani mehal</v>
          </cell>
          <cell r="C20159" t="str">
            <v>misc</v>
          </cell>
          <cell r="D20159" t="str">
            <v>invoices burhani (misc invoices by nadeem bhai)</v>
          </cell>
          <cell r="E20159">
            <v>4120</v>
          </cell>
        </row>
        <row r="20160">
          <cell r="B20160" t="str">
            <v>o/m NASTP</v>
          </cell>
          <cell r="C20160" t="str">
            <v>misc</v>
          </cell>
          <cell r="D20160" t="str">
            <v>invoices NASTP (misc invoices by nadeem bhai)</v>
          </cell>
          <cell r="E20160">
            <v>4000</v>
          </cell>
        </row>
        <row r="20161">
          <cell r="B20161" t="str">
            <v>Meezan bank Head office</v>
          </cell>
          <cell r="C20161" t="str">
            <v>misc</v>
          </cell>
          <cell r="D20161" t="str">
            <v>Invoices meezan (misc invoices by nadeem bhai)</v>
          </cell>
          <cell r="E20161">
            <v>2500</v>
          </cell>
        </row>
        <row r="20162">
          <cell r="B20162" t="str">
            <v>Gul Ahmed</v>
          </cell>
          <cell r="C20162" t="str">
            <v>shakeel duct</v>
          </cell>
          <cell r="D20162" t="str">
            <v>cash paid</v>
          </cell>
          <cell r="E20162">
            <v>20000</v>
          </cell>
        </row>
        <row r="20163">
          <cell r="B20163" t="str">
            <v>O/M The Place</v>
          </cell>
          <cell r="C20163" t="str">
            <v>transportation</v>
          </cell>
          <cell r="D20163" t="str">
            <v>Paid to mumtaz</v>
          </cell>
          <cell r="E20163">
            <v>5500</v>
          </cell>
        </row>
        <row r="20164">
          <cell r="B20164" t="str">
            <v>O/M The Place</v>
          </cell>
          <cell r="C20164" t="str">
            <v>fuel</v>
          </cell>
          <cell r="D20164" t="str">
            <v>claimed by mumtaz</v>
          </cell>
          <cell r="E20164">
            <v>500</v>
          </cell>
        </row>
        <row r="20165">
          <cell r="B20165" t="str">
            <v>office</v>
          </cell>
          <cell r="C20165" t="str">
            <v>office</v>
          </cell>
          <cell r="D20165" t="str">
            <v>umer</v>
          </cell>
          <cell r="E20165">
            <v>5000</v>
          </cell>
        </row>
        <row r="20166">
          <cell r="B20166" t="str">
            <v>office</v>
          </cell>
          <cell r="C20166" t="str">
            <v>PABX</v>
          </cell>
          <cell r="D20166" t="str">
            <v>paid for PABX system</v>
          </cell>
          <cell r="E20166">
            <v>40000</v>
          </cell>
        </row>
        <row r="20167">
          <cell r="B20167" t="str">
            <v>Gul Ahmed</v>
          </cell>
          <cell r="C20167" t="str">
            <v>fare</v>
          </cell>
          <cell r="D20167" t="str">
            <v>paid</v>
          </cell>
          <cell r="E20167">
            <v>2500</v>
          </cell>
        </row>
        <row r="20168">
          <cell r="B20168" t="str">
            <v>GSK DMC</v>
          </cell>
          <cell r="C20168" t="str">
            <v>fare</v>
          </cell>
          <cell r="D20168" t="str">
            <v>cash paid</v>
          </cell>
          <cell r="E20168">
            <v>600</v>
          </cell>
        </row>
        <row r="20169">
          <cell r="B20169" t="str">
            <v>CITI Bank</v>
          </cell>
          <cell r="C20169" t="str">
            <v>transportation</v>
          </cell>
          <cell r="D20169" t="str">
            <v>paid for unit from airport to dolmen</v>
          </cell>
          <cell r="E20169">
            <v>4500</v>
          </cell>
        </row>
        <row r="20170">
          <cell r="B20170" t="str">
            <v>DHL office</v>
          </cell>
          <cell r="C20170" t="str">
            <v>fare</v>
          </cell>
          <cell r="D20170" t="str">
            <v>bykia</v>
          </cell>
          <cell r="E20170">
            <v>500</v>
          </cell>
        </row>
        <row r="20171">
          <cell r="B20171" t="str">
            <v>Various sites</v>
          </cell>
          <cell r="C20171" t="str">
            <v>drawings</v>
          </cell>
          <cell r="D20171" t="str">
            <v>cash paid</v>
          </cell>
          <cell r="E20171">
            <v>20000</v>
          </cell>
        </row>
        <row r="20172">
          <cell r="B20172" t="str">
            <v>PSYCHIATRY JPMC</v>
          </cell>
          <cell r="C20172" t="str">
            <v>material</v>
          </cell>
          <cell r="D20172" t="str">
            <v>screw and other items</v>
          </cell>
          <cell r="E20172">
            <v>1700</v>
          </cell>
        </row>
        <row r="20173">
          <cell r="B20173" t="str">
            <v>J out let DML</v>
          </cell>
          <cell r="C20173" t="str">
            <v>transportation</v>
          </cell>
          <cell r="D20173" t="str">
            <v>sample buity</v>
          </cell>
          <cell r="E20173">
            <v>1300</v>
          </cell>
        </row>
        <row r="20174">
          <cell r="B20174" t="str">
            <v>PSYCHIATRY JPMC</v>
          </cell>
          <cell r="C20174" t="str">
            <v>material</v>
          </cell>
          <cell r="D20174" t="str">
            <v>dammer tapes</v>
          </cell>
          <cell r="E20174">
            <v>1800</v>
          </cell>
        </row>
        <row r="20175">
          <cell r="B20175" t="str">
            <v>Engro 3rd &amp; 8th Floor</v>
          </cell>
          <cell r="C20175" t="str">
            <v>Aneeq Wire</v>
          </cell>
          <cell r="D20175" t="str">
            <v>Online to Aneeq for wire work at engro 3rd floor (online by adeel)</v>
          </cell>
          <cell r="E20175">
            <v>25000</v>
          </cell>
        </row>
        <row r="20176">
          <cell r="B20176" t="str">
            <v>GSK DMC</v>
          </cell>
          <cell r="C20176" t="str">
            <v>material</v>
          </cell>
          <cell r="D20176" t="str">
            <v>Online for glue purchases 1o burni (online by adeel)</v>
          </cell>
          <cell r="E20176">
            <v>17000</v>
          </cell>
        </row>
        <row r="20177">
          <cell r="B20177" t="str">
            <v>DHL office</v>
          </cell>
          <cell r="C20177" t="str">
            <v>fare</v>
          </cell>
          <cell r="D20177" t="str">
            <v>paid to abid</v>
          </cell>
          <cell r="E20177">
            <v>1000</v>
          </cell>
        </row>
        <row r="20178">
          <cell r="B20178" t="str">
            <v>Engro 3rd &amp; 8th Floor</v>
          </cell>
          <cell r="C20178" t="str">
            <v>misc</v>
          </cell>
          <cell r="D20178" t="str">
            <v>jahangeer mobile balance</v>
          </cell>
          <cell r="E20178">
            <v>1300</v>
          </cell>
        </row>
        <row r="20179">
          <cell r="B20179" t="str">
            <v>Meezan bank Head office</v>
          </cell>
          <cell r="C20179" t="str">
            <v>material</v>
          </cell>
          <cell r="D20179" t="str">
            <v>purchased craft paper and tapes (given to guddu)</v>
          </cell>
          <cell r="E20179">
            <v>6000</v>
          </cell>
        </row>
        <row r="20180">
          <cell r="B20180" t="str">
            <v>DHL office</v>
          </cell>
          <cell r="C20180" t="str">
            <v>material</v>
          </cell>
          <cell r="D20180" t="str">
            <v>Purchased welding rods and cuttings disc</v>
          </cell>
          <cell r="E20180">
            <v>1000</v>
          </cell>
        </row>
        <row r="20181">
          <cell r="B20181" t="str">
            <v>Tomo JPMC</v>
          </cell>
          <cell r="C20181" t="str">
            <v>shahid regger</v>
          </cell>
          <cell r="D20181" t="str">
            <v>Cash paid for units shifting</v>
          </cell>
          <cell r="E20181">
            <v>20000</v>
          </cell>
        </row>
        <row r="20182">
          <cell r="B20182" t="str">
            <v>DHL office</v>
          </cell>
          <cell r="C20182" t="str">
            <v>material</v>
          </cell>
          <cell r="D20182" t="str">
            <v>purchased dammer tapes</v>
          </cell>
          <cell r="E20182">
            <v>2755</v>
          </cell>
        </row>
        <row r="20183">
          <cell r="B20183" t="str">
            <v>office</v>
          </cell>
          <cell r="C20183" t="str">
            <v>fuel</v>
          </cell>
          <cell r="D20183" t="str">
            <v>given to salman rider</v>
          </cell>
          <cell r="E20183">
            <v>1000</v>
          </cell>
        </row>
        <row r="20184">
          <cell r="B20184" t="str">
            <v>Meezan bank Head office</v>
          </cell>
          <cell r="C20184" t="str">
            <v>fare</v>
          </cell>
          <cell r="D20184" t="str">
            <v>cash paid</v>
          </cell>
          <cell r="E20184">
            <v>2900</v>
          </cell>
        </row>
        <row r="20185">
          <cell r="B20185" t="str">
            <v>DHL office</v>
          </cell>
          <cell r="C20185" t="str">
            <v>fare</v>
          </cell>
          <cell r="D20185" t="str">
            <v>cash paid</v>
          </cell>
          <cell r="E20185">
            <v>500</v>
          </cell>
        </row>
        <row r="20186">
          <cell r="B20186" t="str">
            <v xml:space="preserve">MHR Personal </v>
          </cell>
          <cell r="C20186" t="str">
            <v>utilities bills</v>
          </cell>
          <cell r="D20186" t="str">
            <v>k elec bill paid</v>
          </cell>
          <cell r="E20186">
            <v>123946</v>
          </cell>
        </row>
        <row r="20187">
          <cell r="B20187" t="str">
            <v>office</v>
          </cell>
          <cell r="C20187" t="str">
            <v>utilities bills</v>
          </cell>
          <cell r="D20187" t="str">
            <v>k elec bill paid</v>
          </cell>
          <cell r="E20187">
            <v>77157</v>
          </cell>
        </row>
        <row r="20188">
          <cell r="B20188" t="str">
            <v>Various sites</v>
          </cell>
          <cell r="C20188" t="str">
            <v>fuel</v>
          </cell>
          <cell r="D20188" t="str">
            <v>claimed by abuzar</v>
          </cell>
          <cell r="E20188">
            <v>1340</v>
          </cell>
        </row>
        <row r="20189">
          <cell r="B20189" t="str">
            <v>DHL office</v>
          </cell>
          <cell r="C20189" t="str">
            <v>material</v>
          </cell>
          <cell r="D20189" t="str">
            <v>purchased PU foam by abuzar</v>
          </cell>
          <cell r="E20189">
            <v>1000</v>
          </cell>
        </row>
        <row r="20190">
          <cell r="B20190" t="str">
            <v>office</v>
          </cell>
          <cell r="C20190" t="str">
            <v>misc</v>
          </cell>
          <cell r="D20190" t="str">
            <v>to abuzar for laptop protector</v>
          </cell>
          <cell r="E20190">
            <v>400</v>
          </cell>
        </row>
        <row r="20191">
          <cell r="B20191" t="str">
            <v>GSK DMC</v>
          </cell>
          <cell r="C20191" t="str">
            <v>misc</v>
          </cell>
          <cell r="D20191" t="str">
            <v>misc by jahangeer</v>
          </cell>
          <cell r="E20191">
            <v>3370</v>
          </cell>
        </row>
        <row r="20192">
          <cell r="B20192" t="str">
            <v>CITI Bank</v>
          </cell>
          <cell r="C20192" t="str">
            <v>Noman Engineering</v>
          </cell>
          <cell r="D20192" t="str">
            <v>Sheet to Noman ducting (by al madina steel)</v>
          </cell>
          <cell r="E20192">
            <v>1147000</v>
          </cell>
        </row>
        <row r="20193">
          <cell r="B20193" t="str">
            <v>BAF maintenance</v>
          </cell>
          <cell r="C20193" t="str">
            <v>material</v>
          </cell>
          <cell r="D20193" t="str">
            <v>Purchased fans with housing cash collect by waheed frm al madina</v>
          </cell>
          <cell r="E20193">
            <v>105000</v>
          </cell>
        </row>
        <row r="20194">
          <cell r="B20194" t="str">
            <v>J out let DML</v>
          </cell>
          <cell r="C20194" t="str">
            <v>Fittings</v>
          </cell>
          <cell r="D20194" t="str">
            <v>Online to syed murtaza for Fittings (online by adeel)</v>
          </cell>
          <cell r="E20194">
            <v>300000</v>
          </cell>
        </row>
        <row r="20195">
          <cell r="B20195" t="str">
            <v>J out let DML</v>
          </cell>
          <cell r="C20195" t="str">
            <v>material</v>
          </cell>
          <cell r="D20195" t="str">
            <v>Online to Noman for J outlet purhcasing (online by adeel)</v>
          </cell>
          <cell r="E20195">
            <v>25000</v>
          </cell>
        </row>
        <row r="20196">
          <cell r="B20196" t="str">
            <v>DHL office</v>
          </cell>
          <cell r="C20196" t="str">
            <v>Copper pipe</v>
          </cell>
          <cell r="D20196" t="str">
            <v>Online to Gul Nawaz khan coppe piping (online by adeel)</v>
          </cell>
          <cell r="E20196">
            <v>375000</v>
          </cell>
        </row>
        <row r="20197">
          <cell r="B20197" t="str">
            <v>CITI Bank</v>
          </cell>
          <cell r="C20197" t="str">
            <v>Captive air</v>
          </cell>
          <cell r="D20197" t="str">
            <v>50% advance in FCU &amp; WCPU unit deal (Rec from IK in citi bank)</v>
          </cell>
          <cell r="E20197">
            <v>4598964</v>
          </cell>
        </row>
        <row r="20198">
          <cell r="B20198" t="str">
            <v>office</v>
          </cell>
          <cell r="C20198" t="str">
            <v>office</v>
          </cell>
          <cell r="D20198" t="str">
            <v>for office use</v>
          </cell>
          <cell r="E20198">
            <v>5000</v>
          </cell>
        </row>
        <row r="20199">
          <cell r="B20199" t="str">
            <v>DHL office</v>
          </cell>
          <cell r="C20199" t="str">
            <v>fare</v>
          </cell>
          <cell r="D20199" t="str">
            <v>paid</v>
          </cell>
          <cell r="E20199">
            <v>1800</v>
          </cell>
        </row>
        <row r="20200">
          <cell r="B20200" t="str">
            <v>FTC Floors</v>
          </cell>
          <cell r="C20200" t="str">
            <v>misc</v>
          </cell>
          <cell r="D20200" t="str">
            <v>purhcased flud light</v>
          </cell>
          <cell r="E20200">
            <v>2000</v>
          </cell>
        </row>
        <row r="20201">
          <cell r="B20201" t="str">
            <v>Gul Ahmed</v>
          </cell>
          <cell r="C20201" t="str">
            <v>shakeel duct</v>
          </cell>
          <cell r="D20201" t="str">
            <v>Cash paid uptodate is 50,000</v>
          </cell>
          <cell r="E20201">
            <v>30000</v>
          </cell>
        </row>
        <row r="20202">
          <cell r="B20202" t="str">
            <v>GSK DMC</v>
          </cell>
          <cell r="C20202" t="str">
            <v>sabro technologies</v>
          </cell>
          <cell r="D20202" t="str">
            <v>Online to sabro for GSK deal (online by adeel)</v>
          </cell>
          <cell r="E20202">
            <v>400000</v>
          </cell>
        </row>
        <row r="20203">
          <cell r="B20203" t="str">
            <v>DHL office</v>
          </cell>
          <cell r="C20203" t="str">
            <v>material</v>
          </cell>
          <cell r="D20203" t="str">
            <v>cabe tie and other items</v>
          </cell>
          <cell r="E20203">
            <v>1750</v>
          </cell>
        </row>
        <row r="20204">
          <cell r="B20204" t="str">
            <v>GSK DMC</v>
          </cell>
          <cell r="C20204" t="str">
            <v>Mecatech</v>
          </cell>
          <cell r="D20204" t="str">
            <v>purchased 01 nos DFCU (cash paid)</v>
          </cell>
          <cell r="E20204">
            <v>220000</v>
          </cell>
        </row>
        <row r="20205">
          <cell r="B20205" t="str">
            <v>DHL office</v>
          </cell>
          <cell r="C20205" t="str">
            <v>material</v>
          </cell>
          <cell r="D20205" t="str">
            <v>wire purhcased 2.5mm 2 core 03 nos from IJLAL engr</v>
          </cell>
          <cell r="E20205">
            <v>117500</v>
          </cell>
        </row>
        <row r="20206">
          <cell r="B20206" t="str">
            <v>o/m NASTP</v>
          </cell>
          <cell r="C20206" t="str">
            <v>fare</v>
          </cell>
          <cell r="D20206" t="str">
            <v>paid for rikshaw</v>
          </cell>
          <cell r="E20206">
            <v>1500</v>
          </cell>
        </row>
        <row r="20207">
          <cell r="B20207" t="str">
            <v>o/m NASTP</v>
          </cell>
          <cell r="C20207" t="str">
            <v>material</v>
          </cell>
          <cell r="D20207" t="str">
            <v>cutter knife and blade</v>
          </cell>
          <cell r="E20207">
            <v>340</v>
          </cell>
        </row>
        <row r="20208">
          <cell r="B20208" t="str">
            <v>GSK DMC</v>
          </cell>
          <cell r="C20208" t="str">
            <v>fare</v>
          </cell>
          <cell r="D20208" t="str">
            <v>paid</v>
          </cell>
          <cell r="E20208">
            <v>1500</v>
          </cell>
        </row>
        <row r="20209">
          <cell r="B20209" t="str">
            <v>Engro 3rd &amp; 8th Floor</v>
          </cell>
          <cell r="C20209" t="str">
            <v>material</v>
          </cell>
          <cell r="D20209" t="str">
            <v>purchased black tape and lucky 2"</v>
          </cell>
          <cell r="E20209">
            <v>34000</v>
          </cell>
        </row>
        <row r="20210">
          <cell r="B20210" t="str">
            <v>office</v>
          </cell>
          <cell r="C20210" t="str">
            <v>fuel</v>
          </cell>
          <cell r="D20210" t="str">
            <v>given to salman rider</v>
          </cell>
          <cell r="E20210">
            <v>3000</v>
          </cell>
        </row>
        <row r="20211">
          <cell r="B20211" t="str">
            <v>office</v>
          </cell>
          <cell r="C20211" t="str">
            <v>office</v>
          </cell>
          <cell r="D20211" t="str">
            <v>for office use</v>
          </cell>
          <cell r="E20211">
            <v>4000</v>
          </cell>
        </row>
        <row r="20212">
          <cell r="B20212" t="str">
            <v>daraz office</v>
          </cell>
          <cell r="C20212" t="str">
            <v>material</v>
          </cell>
          <cell r="D20212" t="str">
            <v>purchase gas ket</v>
          </cell>
          <cell r="E20212">
            <v>3200</v>
          </cell>
        </row>
        <row r="20213">
          <cell r="B20213" t="str">
            <v>CITI Bank</v>
          </cell>
          <cell r="C20213" t="str">
            <v>material</v>
          </cell>
          <cell r="D20213" t="str">
            <v>purhcased elbow 1-1/4"  25 nos</v>
          </cell>
          <cell r="E20213">
            <v>7830</v>
          </cell>
        </row>
        <row r="20214">
          <cell r="B20214" t="str">
            <v>Engro 3rd &amp; 8th Floor</v>
          </cell>
          <cell r="C20214" t="str">
            <v>fare</v>
          </cell>
          <cell r="D20214" t="str">
            <v>cash paid</v>
          </cell>
          <cell r="E20214">
            <v>2000</v>
          </cell>
        </row>
        <row r="20215">
          <cell r="B20215" t="str">
            <v>Gul Ahmed</v>
          </cell>
          <cell r="C20215" t="str">
            <v>fare</v>
          </cell>
          <cell r="D20215" t="str">
            <v>cash paid</v>
          </cell>
          <cell r="E20215">
            <v>2000</v>
          </cell>
        </row>
        <row r="20216">
          <cell r="B20216" t="str">
            <v>DHL office</v>
          </cell>
          <cell r="C20216" t="str">
            <v>fare</v>
          </cell>
          <cell r="D20216" t="str">
            <v>cash paid</v>
          </cell>
          <cell r="E20216">
            <v>2000</v>
          </cell>
        </row>
        <row r="20217">
          <cell r="B20217" t="str">
            <v>O/M The Place</v>
          </cell>
          <cell r="C20217" t="str">
            <v>misc</v>
          </cell>
          <cell r="D20217" t="str">
            <v>Repaired chiller pump motor from shahjee by mumtaz</v>
          </cell>
          <cell r="E20217">
            <v>68000</v>
          </cell>
        </row>
        <row r="20218">
          <cell r="B20218" t="str">
            <v>O/M The Place</v>
          </cell>
          <cell r="C20218" t="str">
            <v>misc</v>
          </cell>
          <cell r="D20218" t="str">
            <v>Repaired condenser motor from shahjee by mumtaz</v>
          </cell>
          <cell r="E20218">
            <v>18000</v>
          </cell>
        </row>
        <row r="20219">
          <cell r="B20219" t="str">
            <v>O/M The Place</v>
          </cell>
          <cell r="C20219" t="str">
            <v>mumtaz</v>
          </cell>
          <cell r="D20219" t="str">
            <v>given to mumtaz for misc</v>
          </cell>
          <cell r="E20219">
            <v>6000</v>
          </cell>
        </row>
        <row r="20220">
          <cell r="B20220" t="str">
            <v>Engro Office</v>
          </cell>
          <cell r="C20220" t="str">
            <v>material</v>
          </cell>
          <cell r="D20220" t="str">
            <v>purchased tapes by laraib</v>
          </cell>
          <cell r="E20220">
            <v>180</v>
          </cell>
        </row>
        <row r="20221">
          <cell r="B20221" t="str">
            <v>Tri fit Gym</v>
          </cell>
          <cell r="C20221" t="str">
            <v>misc</v>
          </cell>
          <cell r="D20221" t="str">
            <v>To ali khalid for site work (recommend by nadeem bhai)</v>
          </cell>
          <cell r="E20221">
            <v>2000</v>
          </cell>
        </row>
        <row r="20222">
          <cell r="B20222" t="str">
            <v>Engro 3rd &amp; 8th Floor</v>
          </cell>
          <cell r="C20222" t="str">
            <v>misc</v>
          </cell>
          <cell r="D20222" t="str">
            <v>purchased screw and other item by lariab</v>
          </cell>
          <cell r="E20222">
            <v>2200</v>
          </cell>
        </row>
        <row r="20223">
          <cell r="B20223" t="str">
            <v>office</v>
          </cell>
          <cell r="C20223" t="str">
            <v>misc</v>
          </cell>
          <cell r="D20223" t="str">
            <v>office sitting stool purchased</v>
          </cell>
          <cell r="E20223">
            <v>1950</v>
          </cell>
        </row>
        <row r="20224">
          <cell r="B20224" t="str">
            <v>PSYCHIATRY JPMC</v>
          </cell>
          <cell r="C20224" t="str">
            <v>Kamran insulator</v>
          </cell>
          <cell r="D20224" t="str">
            <v>cash paid</v>
          </cell>
          <cell r="E20224">
            <v>20000</v>
          </cell>
        </row>
        <row r="20225">
          <cell r="B20225" t="str">
            <v>GSK DMC</v>
          </cell>
          <cell r="C20225" t="str">
            <v>Noman Engineering</v>
          </cell>
          <cell r="D20225" t="str">
            <v>To noman engineering for sheet hawala (from Al madina steel)</v>
          </cell>
          <cell r="E20225">
            <v>600000</v>
          </cell>
        </row>
        <row r="20226">
          <cell r="B20226" t="str">
            <v>Engro 3rd &amp; 8th Floor</v>
          </cell>
          <cell r="C20226" t="str">
            <v>Safe &amp; soung engineering</v>
          </cell>
          <cell r="D20226" t="str">
            <v>Online to safe and sound for 60 flexible purchased @ 7000 each (online by BH)</v>
          </cell>
          <cell r="E20226">
            <v>420000</v>
          </cell>
        </row>
        <row r="20227">
          <cell r="B20227" t="str">
            <v>DHL office</v>
          </cell>
          <cell r="C20227" t="str">
            <v>fare</v>
          </cell>
          <cell r="D20227" t="str">
            <v>cash paid</v>
          </cell>
          <cell r="E20227">
            <v>3000</v>
          </cell>
        </row>
        <row r="20228">
          <cell r="B20228" t="str">
            <v>Engro 3rd &amp; 8th Floor</v>
          </cell>
          <cell r="C20228" t="str">
            <v>fare</v>
          </cell>
          <cell r="D20228" t="str">
            <v>cash paid</v>
          </cell>
          <cell r="E20228">
            <v>1600</v>
          </cell>
        </row>
        <row r="20229">
          <cell r="B20229" t="str">
            <v>office</v>
          </cell>
          <cell r="C20229" t="str">
            <v>office</v>
          </cell>
          <cell r="D20229" t="str">
            <v>for office use</v>
          </cell>
          <cell r="E20229">
            <v>4000</v>
          </cell>
        </row>
        <row r="20230">
          <cell r="B20230" t="str">
            <v>CITI Bank</v>
          </cell>
          <cell r="C20230" t="str">
            <v>fare</v>
          </cell>
          <cell r="D20230" t="str">
            <v>paid</v>
          </cell>
          <cell r="E20230">
            <v>1000</v>
          </cell>
        </row>
        <row r="20231">
          <cell r="B20231" t="str">
            <v>GSK DMC</v>
          </cell>
          <cell r="C20231" t="str">
            <v>fare</v>
          </cell>
          <cell r="D20231" t="str">
            <v>paid</v>
          </cell>
          <cell r="E20231">
            <v>1400</v>
          </cell>
        </row>
        <row r="20232">
          <cell r="B20232" t="str">
            <v>J out let DML</v>
          </cell>
          <cell r="C20232" t="str">
            <v>material</v>
          </cell>
          <cell r="D20232" t="str">
            <v>Online to Noman for J outlet purhcasing (online by adeel)</v>
          </cell>
          <cell r="E20232">
            <v>25000</v>
          </cell>
        </row>
        <row r="20233">
          <cell r="B20233" t="str">
            <v>DHL office</v>
          </cell>
          <cell r="C20233" t="str">
            <v>material</v>
          </cell>
          <cell r="D20233" t="str">
            <v>Online to abbas for fast cool for invisible profile, GI corner PVC corner for DHL Online by adeel)</v>
          </cell>
          <cell r="E20233">
            <v>16000</v>
          </cell>
        </row>
        <row r="20234">
          <cell r="B20234" t="str">
            <v>J out let DML</v>
          </cell>
          <cell r="C20234" t="str">
            <v>material</v>
          </cell>
          <cell r="D20234" t="str">
            <v>Online for J outler nut bolt purchased (by adeel)</v>
          </cell>
          <cell r="E20234">
            <v>10750</v>
          </cell>
        </row>
        <row r="20235">
          <cell r="B20235" t="str">
            <v>office</v>
          </cell>
          <cell r="C20235" t="str">
            <v>office</v>
          </cell>
          <cell r="D20235" t="str">
            <v>for office use</v>
          </cell>
          <cell r="E20235">
            <v>1500</v>
          </cell>
        </row>
        <row r="20236">
          <cell r="B20236" t="str">
            <v>Meezan bank Head office</v>
          </cell>
          <cell r="C20236" t="str">
            <v>fakhri brothers</v>
          </cell>
          <cell r="D20236" t="str">
            <v>Cash collect by Fakhri representative Farrukh (from al madina)</v>
          </cell>
          <cell r="E20236">
            <v>1000000</v>
          </cell>
        </row>
        <row r="20237">
          <cell r="B20237" t="str">
            <v>CITI Bank</v>
          </cell>
          <cell r="C20237" t="str">
            <v>material</v>
          </cell>
          <cell r="D20237" t="str">
            <v>Online to imran for fittings for CITI Bank (Online by adeel)</v>
          </cell>
          <cell r="E20237">
            <v>20250</v>
          </cell>
        </row>
        <row r="20238">
          <cell r="B20238" t="str">
            <v>DHL office</v>
          </cell>
          <cell r="C20238" t="str">
            <v>Copper pipe</v>
          </cell>
          <cell r="D20238" t="str">
            <v>Online to Gul Nawaz khan coppe piping (online by adeel)</v>
          </cell>
          <cell r="E20238">
            <v>100000</v>
          </cell>
        </row>
        <row r="20239">
          <cell r="B20239" t="str">
            <v>J out let DML</v>
          </cell>
          <cell r="C20239" t="str">
            <v>Pipe Labour</v>
          </cell>
          <cell r="D20239" t="str">
            <v>Online to murtaza hassan shah for Pipe labour work (By BH)</v>
          </cell>
          <cell r="E20239">
            <v>207000</v>
          </cell>
        </row>
        <row r="20240">
          <cell r="B20240" t="str">
            <v>J out let DML</v>
          </cell>
          <cell r="C20240" t="str">
            <v>steel craft</v>
          </cell>
          <cell r="D20240" t="str">
            <v>Online to steel craft  J outlet (online by adeel)</v>
          </cell>
          <cell r="E20240">
            <v>45000</v>
          </cell>
        </row>
        <row r="20241">
          <cell r="B20241" t="str">
            <v>o/m NASTP</v>
          </cell>
          <cell r="C20241" t="str">
            <v>material</v>
          </cell>
          <cell r="D20241" t="str">
            <v>Purhcase of NASTP + GSK Red Oxide (online by adeel)</v>
          </cell>
          <cell r="E20241">
            <v>8800</v>
          </cell>
        </row>
        <row r="20242">
          <cell r="B20242" t="str">
            <v>DHL office</v>
          </cell>
          <cell r="C20242" t="str">
            <v>material</v>
          </cell>
          <cell r="D20242" t="str">
            <v>Online to muzammil entrpeice for3 coil purchased (online by adeel)</v>
          </cell>
          <cell r="E20242">
            <v>142000</v>
          </cell>
        </row>
        <row r="20243">
          <cell r="B20243" t="str">
            <v>CITI Bank</v>
          </cell>
          <cell r="C20243" t="str">
            <v>material</v>
          </cell>
          <cell r="D20243" t="str">
            <v>To ahsan for citi bank paint and other items</v>
          </cell>
          <cell r="E20243">
            <v>20000</v>
          </cell>
        </row>
        <row r="20244">
          <cell r="B20244" t="str">
            <v>DHL office</v>
          </cell>
          <cell r="C20244" t="str">
            <v>Amir contractor</v>
          </cell>
          <cell r="D20244" t="str">
            <v>To amir contractor in DHL for material (given by BH)</v>
          </cell>
          <cell r="E20244">
            <v>100000</v>
          </cell>
        </row>
        <row r="20245">
          <cell r="B20245" t="str">
            <v>GSK DMC</v>
          </cell>
          <cell r="C20245" t="str">
            <v>material</v>
          </cell>
          <cell r="D20245" t="str">
            <v xml:space="preserve">12 tapes for </v>
          </cell>
          <cell r="E20245">
            <v>1740</v>
          </cell>
        </row>
        <row r="20246">
          <cell r="B20246" t="str">
            <v>office</v>
          </cell>
          <cell r="C20246" t="str">
            <v>water tanker</v>
          </cell>
          <cell r="D20246" t="str">
            <v>filled on 17 july 24</v>
          </cell>
          <cell r="E20246">
            <v>2000</v>
          </cell>
        </row>
        <row r="20247">
          <cell r="B20247" t="str">
            <v>DHL office</v>
          </cell>
          <cell r="C20247" t="str">
            <v>material</v>
          </cell>
          <cell r="D20247" t="str">
            <v xml:space="preserve">Final payment to gul raza for DHL copper pipes </v>
          </cell>
          <cell r="E20247">
            <v>1860</v>
          </cell>
        </row>
        <row r="20248">
          <cell r="B20248" t="str">
            <v>GSK DMC</v>
          </cell>
          <cell r="C20248" t="str">
            <v>fare</v>
          </cell>
          <cell r="D20248" t="str">
            <v>paid</v>
          </cell>
          <cell r="E20248">
            <v>600</v>
          </cell>
        </row>
        <row r="20249">
          <cell r="B20249" t="str">
            <v>GSK DMC</v>
          </cell>
          <cell r="C20249" t="str">
            <v>material</v>
          </cell>
          <cell r="D20249" t="str">
            <v>To ahsan for GSK fare</v>
          </cell>
          <cell r="E20249">
            <v>2000</v>
          </cell>
        </row>
        <row r="20250">
          <cell r="B20250" t="str">
            <v>J out let DML</v>
          </cell>
          <cell r="C20250" t="str">
            <v>zubair duct</v>
          </cell>
          <cell r="D20250" t="str">
            <v>Cash collect by Zubair in J oulet Lahore (cash from al madina)</v>
          </cell>
          <cell r="E20250">
            <v>500000</v>
          </cell>
        </row>
        <row r="20251">
          <cell r="B20251" t="str">
            <v>Meezan bank Head office</v>
          </cell>
          <cell r="C20251" t="str">
            <v>material</v>
          </cell>
          <cell r="D20251" t="str">
            <v>misc by amir engr</v>
          </cell>
          <cell r="E20251">
            <v>13500</v>
          </cell>
        </row>
        <row r="20252">
          <cell r="B20252" t="str">
            <v>FTC Floors</v>
          </cell>
          <cell r="C20252" t="str">
            <v>SST Tax</v>
          </cell>
          <cell r="D20252" t="str">
            <v>MCB chq 1973738917 SST Paid for the month of May 24 tot amt = 683,778</v>
          </cell>
          <cell r="E20252">
            <v>20525</v>
          </cell>
        </row>
        <row r="20253">
          <cell r="B20253" t="str">
            <v xml:space="preserve">O/M Nue Multiplex </v>
          </cell>
          <cell r="C20253" t="str">
            <v>SST Tax</v>
          </cell>
          <cell r="D20253" t="str">
            <v>MCB chq 1973738917 SST Paid for the month of May 24 tot amt = 683,778</v>
          </cell>
          <cell r="E20253">
            <v>35364</v>
          </cell>
        </row>
        <row r="20254">
          <cell r="B20254" t="str">
            <v>O/M The Place</v>
          </cell>
          <cell r="C20254" t="str">
            <v>SST Tax</v>
          </cell>
          <cell r="D20254" t="str">
            <v>MCB chq 1973738917 SST Paid for the month of May 24 tot amt = 683,778</v>
          </cell>
          <cell r="E20254">
            <v>32760</v>
          </cell>
        </row>
        <row r="20255">
          <cell r="B20255" t="str">
            <v>ueP 17th Floor</v>
          </cell>
          <cell r="C20255" t="str">
            <v>SST Tax</v>
          </cell>
          <cell r="D20255" t="str">
            <v>MCB chq 1973738917 SST Paid for the month of May 24 tot amt = 683,778</v>
          </cell>
          <cell r="E20255">
            <v>264941</v>
          </cell>
        </row>
        <row r="20256">
          <cell r="B20256" t="str">
            <v>BAF maintenance</v>
          </cell>
          <cell r="C20256" t="str">
            <v>SST Tax</v>
          </cell>
          <cell r="D20256" t="str">
            <v>MCB chq 1973738917 SST Paid for the month of May 24 tot amt = 683,778</v>
          </cell>
          <cell r="E20256">
            <v>330188</v>
          </cell>
        </row>
        <row r="20257">
          <cell r="B20257" t="str">
            <v>GSK DMC</v>
          </cell>
          <cell r="C20257" t="str">
            <v>sajid pipe</v>
          </cell>
          <cell r="D20257" t="str">
            <v>MCB chq 1973738919</v>
          </cell>
          <cell r="E20257">
            <v>200000</v>
          </cell>
        </row>
        <row r="20258">
          <cell r="B20258" t="str">
            <v>GSK DMC</v>
          </cell>
          <cell r="C20258" t="str">
            <v>Azher Duct</v>
          </cell>
          <cell r="D20258" t="str">
            <v>MCB chq 1973738920</v>
          </cell>
          <cell r="E20258">
            <v>150000</v>
          </cell>
        </row>
        <row r="20259">
          <cell r="B20259" t="str">
            <v>tahiri Masjid</v>
          </cell>
          <cell r="C20259" t="str">
            <v>rafay</v>
          </cell>
          <cell r="D20259" t="str">
            <v>MCB chq 1973738922 chq amount = 107,000</v>
          </cell>
          <cell r="E20259">
            <v>50000</v>
          </cell>
        </row>
        <row r="20260">
          <cell r="B20260" t="str">
            <v>O/M The Place</v>
          </cell>
          <cell r="C20260" t="str">
            <v>rafay</v>
          </cell>
          <cell r="D20260" t="str">
            <v>MCB chq 1973738922 chq amount = 107,000</v>
          </cell>
          <cell r="E20260">
            <v>57000</v>
          </cell>
        </row>
        <row r="20261">
          <cell r="B20261" t="str">
            <v>J out let DML</v>
          </cell>
          <cell r="C20261" t="str">
            <v>sheet</v>
          </cell>
          <cell r="D20261" t="str">
            <v>MCB chq 1973738922 Sheet purchased j out let DML (deposit by abuzer)</v>
          </cell>
          <cell r="E20261">
            <v>940000</v>
          </cell>
        </row>
        <row r="20262">
          <cell r="B20262" t="str">
            <v xml:space="preserve">O/M Nue Multiplex </v>
          </cell>
          <cell r="C20262" t="str">
            <v>Received</v>
          </cell>
          <cell r="D20262" t="str">
            <v>Received O/M April 24 Bill</v>
          </cell>
          <cell r="F20262">
            <v>333522</v>
          </cell>
        </row>
        <row r="20263">
          <cell r="B20263" t="str">
            <v xml:space="preserve">O/M Nue Multiplex </v>
          </cell>
          <cell r="C20263" t="str">
            <v>Received</v>
          </cell>
          <cell r="D20263" t="str">
            <v>Received O/M May 24 Bill</v>
          </cell>
          <cell r="F20263">
            <v>333522</v>
          </cell>
        </row>
        <row r="20264">
          <cell r="B20264" t="str">
            <v>O/M The Place</v>
          </cell>
          <cell r="C20264" t="str">
            <v>Received</v>
          </cell>
          <cell r="D20264" t="str">
            <v>received June 2024 bill</v>
          </cell>
          <cell r="F20264">
            <v>359992</v>
          </cell>
        </row>
        <row r="20265">
          <cell r="B20265" t="str">
            <v>o/m NASTP</v>
          </cell>
          <cell r="C20265" t="str">
            <v>Received</v>
          </cell>
          <cell r="D20265" t="str">
            <v>1% invoice charges for MCB chq # 1973738885 given to Universal traders care off Adeel Steel for SST inpt adjustment in NASTP Monthly payment</v>
          </cell>
          <cell r="E20265">
            <v>17000</v>
          </cell>
        </row>
        <row r="20266">
          <cell r="B20266" t="str">
            <v>o/m NASTP</v>
          </cell>
          <cell r="C20266" t="str">
            <v>Received</v>
          </cell>
          <cell r="D20266" t="str">
            <v>Received o/m bill for the month of June 24</v>
          </cell>
          <cell r="F20266">
            <v>1920212</v>
          </cell>
        </row>
        <row r="20267">
          <cell r="B20267" t="str">
            <v>New Jubilee</v>
          </cell>
          <cell r="C20267" t="str">
            <v>Received</v>
          </cell>
          <cell r="D20267" t="str">
            <v>Received cash by nadeem bhai (given to John in Gul ahmed)</v>
          </cell>
          <cell r="F20267">
            <v>50000</v>
          </cell>
        </row>
        <row r="20268">
          <cell r="B20268" t="str">
            <v>ueP 17th Floor</v>
          </cell>
          <cell r="C20268" t="str">
            <v>Received</v>
          </cell>
          <cell r="D20268" t="str">
            <v>Rec from ASA in acc of UEP for 03 nos logicval controls for units</v>
          </cell>
          <cell r="F20268">
            <v>825741</v>
          </cell>
        </row>
        <row r="20269">
          <cell r="B20269" t="str">
            <v>Jameel baig Building</v>
          </cell>
          <cell r="C20269" t="str">
            <v>Received</v>
          </cell>
          <cell r="D20269" t="str">
            <v>received by BH</v>
          </cell>
          <cell r="F20269">
            <v>1500000</v>
          </cell>
        </row>
        <row r="20270">
          <cell r="B20270" t="str">
            <v>CITI Bank</v>
          </cell>
          <cell r="C20270" t="str">
            <v>Received</v>
          </cell>
          <cell r="D20270" t="str">
            <v>Received from IK given to Captive aire in CITI Bank deal</v>
          </cell>
          <cell r="F20270">
            <v>4598964</v>
          </cell>
        </row>
        <row r="20271">
          <cell r="B20271" t="str">
            <v>VISA Fit-out Office</v>
          </cell>
          <cell r="C20271" t="str">
            <v>Received</v>
          </cell>
          <cell r="D20271" t="str">
            <v>Received from IK in visa office (Given to Adeel universal traders)</v>
          </cell>
          <cell r="F20271">
            <v>2500000</v>
          </cell>
        </row>
        <row r="20272">
          <cell r="B20272" t="str">
            <v>O/M The Place</v>
          </cell>
          <cell r="C20272" t="str">
            <v>Received</v>
          </cell>
          <cell r="D20272" t="str">
            <v>Received cash from nuepllex against bill # 092 &amp; 093 (used in offiice petty cash)</v>
          </cell>
          <cell r="F20272">
            <v>112000</v>
          </cell>
        </row>
        <row r="20273">
          <cell r="B20273" t="str">
            <v>office</v>
          </cell>
          <cell r="C20273" t="str">
            <v>salary</v>
          </cell>
          <cell r="D20273" t="str">
            <v>mossi office salary</v>
          </cell>
          <cell r="E20273">
            <v>6000</v>
          </cell>
        </row>
        <row r="20274">
          <cell r="B20274" t="str">
            <v>BAF maintenance</v>
          </cell>
          <cell r="C20274" t="str">
            <v>salary</v>
          </cell>
          <cell r="D20274" t="str">
            <v>Nadeem bha salary</v>
          </cell>
          <cell r="E20274">
            <v>50000</v>
          </cell>
        </row>
        <row r="20275">
          <cell r="B20275" t="str">
            <v>kumail bhai</v>
          </cell>
          <cell r="C20275" t="str">
            <v>salary</v>
          </cell>
          <cell r="D20275" t="str">
            <v>Waris salary</v>
          </cell>
          <cell r="E20275">
            <v>5000</v>
          </cell>
        </row>
        <row r="20276">
          <cell r="B20276" t="str">
            <v>GSK DMC</v>
          </cell>
          <cell r="C20276" t="str">
            <v>salary</v>
          </cell>
          <cell r="D20276" t="str">
            <v xml:space="preserve">bilal bhai </v>
          </cell>
          <cell r="E20276">
            <v>50000</v>
          </cell>
        </row>
        <row r="20277">
          <cell r="B20277" t="str">
            <v>office</v>
          </cell>
          <cell r="C20277" t="str">
            <v>salary</v>
          </cell>
          <cell r="D20277" t="str">
            <v>Mhr home mossi salaries</v>
          </cell>
          <cell r="E20277">
            <v>105000</v>
          </cell>
        </row>
        <row r="20278">
          <cell r="B20278" t="str">
            <v>office</v>
          </cell>
          <cell r="C20278" t="str">
            <v>office</v>
          </cell>
          <cell r="D20278" t="str">
            <v>for office use</v>
          </cell>
          <cell r="E20278">
            <v>6000</v>
          </cell>
        </row>
        <row r="20279">
          <cell r="B20279" t="str">
            <v>office</v>
          </cell>
          <cell r="C20279" t="str">
            <v>water tanker</v>
          </cell>
          <cell r="D20279" t="str">
            <v>filled on 17 july 24</v>
          </cell>
          <cell r="E20279">
            <v>5330</v>
          </cell>
        </row>
        <row r="20280">
          <cell r="B20280" t="str">
            <v>DHL office</v>
          </cell>
          <cell r="C20280" t="str">
            <v>material</v>
          </cell>
          <cell r="D20280" t="str">
            <v>12 dammeer tapes purchased</v>
          </cell>
          <cell r="E20280">
            <v>1740</v>
          </cell>
        </row>
        <row r="20281">
          <cell r="B20281" t="str">
            <v>o/m NASTP</v>
          </cell>
          <cell r="C20281" t="str">
            <v>material</v>
          </cell>
          <cell r="D20281" t="str">
            <v>purhcased wire mech by ahsan</v>
          </cell>
          <cell r="E20281">
            <v>2250</v>
          </cell>
        </row>
        <row r="20282">
          <cell r="B20282" t="str">
            <v>GSK DMC</v>
          </cell>
          <cell r="C20282" t="str">
            <v>material</v>
          </cell>
          <cell r="D20282" t="str">
            <v>purchase silicon</v>
          </cell>
          <cell r="E20282">
            <v>1500</v>
          </cell>
        </row>
        <row r="20283">
          <cell r="B20283" t="str">
            <v>Various sites</v>
          </cell>
          <cell r="C20283" t="str">
            <v>fuel</v>
          </cell>
          <cell r="D20283" t="str">
            <v>fuel to salman</v>
          </cell>
          <cell r="E20283">
            <v>1100</v>
          </cell>
        </row>
        <row r="20284">
          <cell r="B20284" t="str">
            <v>DHL office</v>
          </cell>
          <cell r="C20284" t="str">
            <v>fare</v>
          </cell>
          <cell r="D20284" t="str">
            <v>paid</v>
          </cell>
          <cell r="E20284">
            <v>1800</v>
          </cell>
        </row>
        <row r="20285">
          <cell r="B20285" t="str">
            <v>Engro 3rd &amp; 8th Floor</v>
          </cell>
          <cell r="C20285" t="str">
            <v>transportation</v>
          </cell>
          <cell r="D20285" t="str">
            <v>engro builty flexbile from safe and sound</v>
          </cell>
          <cell r="E20285">
            <v>6840</v>
          </cell>
        </row>
        <row r="20286">
          <cell r="B20286" t="str">
            <v xml:space="preserve">MHR Personal </v>
          </cell>
          <cell r="C20286" t="str">
            <v>utilities bills</v>
          </cell>
          <cell r="D20286" t="str">
            <v>SSGC bill paid</v>
          </cell>
          <cell r="E20286">
            <v>2060</v>
          </cell>
        </row>
        <row r="20287">
          <cell r="B20287" t="str">
            <v>office</v>
          </cell>
          <cell r="C20287" t="str">
            <v>utilities bills</v>
          </cell>
          <cell r="D20287" t="str">
            <v>SSGC bill paid</v>
          </cell>
          <cell r="E20287">
            <v>2650</v>
          </cell>
        </row>
        <row r="20288">
          <cell r="B20288" t="str">
            <v>Gul Ahmed</v>
          </cell>
          <cell r="C20288" t="str">
            <v>Rafay</v>
          </cell>
          <cell r="D20288" t="str">
            <v>cash paid</v>
          </cell>
          <cell r="E20288">
            <v>30000</v>
          </cell>
        </row>
        <row r="20289">
          <cell r="B20289" t="str">
            <v>office</v>
          </cell>
          <cell r="C20289" t="str">
            <v>tender</v>
          </cell>
          <cell r="D20289" t="str">
            <v>Purhcased NICVD tender from SEM</v>
          </cell>
          <cell r="E20289">
            <v>5000</v>
          </cell>
        </row>
        <row r="20290">
          <cell r="B20290" t="str">
            <v>Various sites</v>
          </cell>
          <cell r="C20290" t="str">
            <v>photocopies</v>
          </cell>
          <cell r="D20290" t="str">
            <v>paid (given by umer)</v>
          </cell>
          <cell r="E20290">
            <v>9500</v>
          </cell>
        </row>
        <row r="20291">
          <cell r="B20291" t="str">
            <v>GSK DMC</v>
          </cell>
          <cell r="C20291" t="str">
            <v>material</v>
          </cell>
          <cell r="D20291" t="str">
            <v>purchased inslation from SMB</v>
          </cell>
          <cell r="E20291">
            <v>13830</v>
          </cell>
        </row>
        <row r="20292">
          <cell r="B20292" t="str">
            <v>DHL office</v>
          </cell>
          <cell r="C20292" t="str">
            <v>Amir contractor</v>
          </cell>
          <cell r="D20292" t="str">
            <v>cash paid (via ahsan hand)</v>
          </cell>
          <cell r="E20292">
            <v>75000</v>
          </cell>
        </row>
        <row r="20293">
          <cell r="B20293" t="str">
            <v>GSK DMC</v>
          </cell>
          <cell r="C20293" t="str">
            <v>fare</v>
          </cell>
          <cell r="D20293" t="str">
            <v>paid</v>
          </cell>
          <cell r="E20293">
            <v>3500</v>
          </cell>
        </row>
        <row r="20294">
          <cell r="B20294" t="str">
            <v>O/M The Place</v>
          </cell>
          <cell r="C20294" t="str">
            <v>material</v>
          </cell>
          <cell r="D20294" t="str">
            <v>purhcased pipe for chiller servicing</v>
          </cell>
          <cell r="E20294">
            <v>3500</v>
          </cell>
        </row>
        <row r="20295">
          <cell r="B20295" t="str">
            <v>office</v>
          </cell>
          <cell r="C20295" t="str">
            <v>PABX</v>
          </cell>
          <cell r="D20295" t="str">
            <v>final cash paid</v>
          </cell>
          <cell r="E20295">
            <v>5000</v>
          </cell>
        </row>
        <row r="20296">
          <cell r="B20296" t="str">
            <v>Meezan bank Head office</v>
          </cell>
          <cell r="C20296" t="str">
            <v>misc</v>
          </cell>
          <cell r="D20296" t="str">
            <v>claimed super card for August 24 by amir</v>
          </cell>
          <cell r="E20296">
            <v>1500</v>
          </cell>
        </row>
        <row r="20297">
          <cell r="B20297" t="str">
            <v>DHL office</v>
          </cell>
          <cell r="C20297" t="str">
            <v>adam regger</v>
          </cell>
          <cell r="D20297" t="str">
            <v>cash paid</v>
          </cell>
          <cell r="E20297">
            <v>31000</v>
          </cell>
        </row>
        <row r="20298">
          <cell r="B20298" t="str">
            <v>office</v>
          </cell>
          <cell r="C20298" t="str">
            <v>office</v>
          </cell>
          <cell r="D20298" t="str">
            <v>for office use</v>
          </cell>
          <cell r="E20298">
            <v>5000</v>
          </cell>
        </row>
        <row r="20299">
          <cell r="B20299" t="str">
            <v>DHL office</v>
          </cell>
          <cell r="C20299" t="str">
            <v>material</v>
          </cell>
          <cell r="D20299" t="str">
            <v>copper rod and black tapes to amir contractor</v>
          </cell>
          <cell r="E20299">
            <v>5280</v>
          </cell>
        </row>
        <row r="20300">
          <cell r="B20300" t="str">
            <v>CITI Bank</v>
          </cell>
          <cell r="C20300" t="str">
            <v>material</v>
          </cell>
          <cell r="D20300" t="str">
            <v>purhcased 305 nos link adpator</v>
          </cell>
          <cell r="E20300">
            <v>51850</v>
          </cell>
        </row>
        <row r="20301">
          <cell r="B20301" t="str">
            <v>DHL office</v>
          </cell>
          <cell r="C20301" t="str">
            <v>material</v>
          </cell>
          <cell r="D20301" t="str">
            <v>purchased safety helmits</v>
          </cell>
          <cell r="E20301">
            <v>1500</v>
          </cell>
        </row>
        <row r="20302">
          <cell r="B20302" t="str">
            <v>DHL office</v>
          </cell>
          <cell r="C20302" t="str">
            <v>material</v>
          </cell>
          <cell r="D20302" t="str">
            <v>flare nuts purhcased</v>
          </cell>
          <cell r="E20302">
            <v>3340</v>
          </cell>
        </row>
        <row r="20303">
          <cell r="B20303" t="str">
            <v>GSK DMC</v>
          </cell>
          <cell r="C20303" t="str">
            <v>fuel</v>
          </cell>
          <cell r="D20303" t="str">
            <v>to salman rider</v>
          </cell>
          <cell r="E20303">
            <v>1000</v>
          </cell>
        </row>
        <row r="20304">
          <cell r="B20304" t="str">
            <v>GSK DMC</v>
          </cell>
          <cell r="C20304" t="str">
            <v>fare</v>
          </cell>
          <cell r="D20304" t="str">
            <v>PAID</v>
          </cell>
          <cell r="E20304">
            <v>14000</v>
          </cell>
        </row>
        <row r="20305">
          <cell r="B20305" t="str">
            <v>Meezan bank Head office</v>
          </cell>
          <cell r="C20305" t="str">
            <v>fare</v>
          </cell>
          <cell r="D20305" t="str">
            <v>PAID</v>
          </cell>
          <cell r="E20305">
            <v>7000</v>
          </cell>
        </row>
        <row r="20306">
          <cell r="B20306" t="str">
            <v>CITI Bank</v>
          </cell>
          <cell r="C20306" t="str">
            <v>fare</v>
          </cell>
          <cell r="D20306" t="str">
            <v>PAID</v>
          </cell>
          <cell r="E20306">
            <v>5000</v>
          </cell>
        </row>
        <row r="20307">
          <cell r="B20307" t="str">
            <v>CITI Bank</v>
          </cell>
          <cell r="C20307" t="str">
            <v>material</v>
          </cell>
          <cell r="D20307" t="str">
            <v>purchased Tee  8 nos</v>
          </cell>
          <cell r="E20307">
            <v>3560</v>
          </cell>
        </row>
        <row r="20308">
          <cell r="B20308" t="str">
            <v>CITI Bank</v>
          </cell>
          <cell r="C20308" t="str">
            <v>danish insulator</v>
          </cell>
          <cell r="D20308" t="str">
            <v>cash paid advance</v>
          </cell>
          <cell r="E20308">
            <v>200000</v>
          </cell>
        </row>
        <row r="20309">
          <cell r="B20309" t="str">
            <v>Sana safinaz DML</v>
          </cell>
          <cell r="C20309" t="str">
            <v>material</v>
          </cell>
          <cell r="D20309" t="str">
            <v>Online to Noman for J outlet purhcasing (online by adeel)</v>
          </cell>
          <cell r="E20309">
            <v>50000</v>
          </cell>
        </row>
        <row r="20310">
          <cell r="B20310" t="str">
            <v>ueP 17th Floor</v>
          </cell>
          <cell r="C20310" t="str">
            <v>misc</v>
          </cell>
          <cell r="D20310" t="str">
            <v>Online to M. Naeem in UEP ASA as recommend by bH (online by adeel)</v>
          </cell>
          <cell r="E20310">
            <v>250000</v>
          </cell>
        </row>
        <row r="20311">
          <cell r="B20311" t="str">
            <v>ueP 17th Floor</v>
          </cell>
          <cell r="C20311" t="str">
            <v>misc</v>
          </cell>
          <cell r="D20311" t="str">
            <v>Online to M. Naeem in UEP ASA as recommend by bH (online by adeel)</v>
          </cell>
          <cell r="E20311">
            <v>100000</v>
          </cell>
        </row>
        <row r="20312">
          <cell r="B20312" t="str">
            <v>DHL office</v>
          </cell>
          <cell r="C20312" t="str">
            <v>Amir contractor</v>
          </cell>
          <cell r="D20312" t="str">
            <v>cash paid</v>
          </cell>
          <cell r="E20312">
            <v>100000</v>
          </cell>
        </row>
        <row r="20313">
          <cell r="B20313" t="str">
            <v>Tomo JPMC</v>
          </cell>
          <cell r="C20313" t="str">
            <v>Kamran insulator</v>
          </cell>
          <cell r="D20313" t="str">
            <v>cash paid</v>
          </cell>
          <cell r="E20313">
            <v>40000</v>
          </cell>
        </row>
        <row r="20314">
          <cell r="B20314" t="str">
            <v>Tomo JPMC</v>
          </cell>
          <cell r="C20314" t="str">
            <v>material</v>
          </cell>
          <cell r="D20314" t="str">
            <v>purhcased angle 1.5 x 1.5 160 Rft from mughal</v>
          </cell>
          <cell r="E20314">
            <v>25000</v>
          </cell>
        </row>
        <row r="20315">
          <cell r="B20315" t="str">
            <v>office</v>
          </cell>
          <cell r="C20315" t="str">
            <v>misc</v>
          </cell>
          <cell r="D20315" t="str">
            <v>Offices 2 Printer servicing</v>
          </cell>
          <cell r="E20315">
            <v>1000</v>
          </cell>
        </row>
        <row r="20316">
          <cell r="B20316" t="str">
            <v>DHL office</v>
          </cell>
          <cell r="C20316" t="str">
            <v>fare</v>
          </cell>
          <cell r="D20316" t="str">
            <v>paid</v>
          </cell>
          <cell r="E20316">
            <v>3500</v>
          </cell>
        </row>
        <row r="20317">
          <cell r="B20317" t="str">
            <v>GSK DMC</v>
          </cell>
          <cell r="C20317" t="str">
            <v>fare</v>
          </cell>
          <cell r="D20317" t="str">
            <v>paid</v>
          </cell>
          <cell r="E20317">
            <v>1000</v>
          </cell>
        </row>
        <row r="20318">
          <cell r="B20318" t="str">
            <v>DHL office</v>
          </cell>
          <cell r="C20318" t="str">
            <v>fare</v>
          </cell>
          <cell r="D20318" t="str">
            <v>bykia</v>
          </cell>
          <cell r="E20318">
            <v>400</v>
          </cell>
        </row>
        <row r="20319">
          <cell r="B20319" t="str">
            <v>ueP 17th Floor</v>
          </cell>
          <cell r="C20319" t="str">
            <v>misc</v>
          </cell>
          <cell r="D20319" t="str">
            <v>Online to M. Naeem in UEP ASA as recommend by bH (online by adeel)</v>
          </cell>
          <cell r="E20319">
            <v>200000</v>
          </cell>
        </row>
        <row r="20320">
          <cell r="B20320" t="str">
            <v>Tomo JPMC</v>
          </cell>
          <cell r="C20320" t="str">
            <v>material</v>
          </cell>
          <cell r="D20320" t="str">
            <v>TO Mughal ehsan ul haq for tomo for mughal iron angle (by Adeel)</v>
          </cell>
          <cell r="E20320">
            <v>9770</v>
          </cell>
        </row>
        <row r="20321">
          <cell r="B20321" t="str">
            <v>CITI Bank</v>
          </cell>
          <cell r="C20321" t="str">
            <v>material</v>
          </cell>
          <cell r="D20321" t="str">
            <v>To m amir for linkadaptor for citi bank (by adeel)</v>
          </cell>
          <cell r="E20321">
            <v>51000</v>
          </cell>
        </row>
        <row r="20322">
          <cell r="B20322" t="str">
            <v>Meezan bank Head office</v>
          </cell>
          <cell r="C20322" t="str">
            <v>fare</v>
          </cell>
          <cell r="D20322" t="str">
            <v>paid</v>
          </cell>
          <cell r="E20322">
            <v>2000</v>
          </cell>
        </row>
        <row r="20323">
          <cell r="B20323" t="str">
            <v>office</v>
          </cell>
          <cell r="C20323" t="str">
            <v>office</v>
          </cell>
          <cell r="D20323" t="str">
            <v>for office use</v>
          </cell>
          <cell r="E20323">
            <v>5000</v>
          </cell>
        </row>
        <row r="20324">
          <cell r="B20324" t="str">
            <v>Meezan bank Head office</v>
          </cell>
          <cell r="C20324" t="str">
            <v>labour</v>
          </cell>
          <cell r="D20324" t="str">
            <v>paid for labour + pipe cuttings</v>
          </cell>
          <cell r="E20324">
            <v>2000</v>
          </cell>
        </row>
        <row r="20325">
          <cell r="B20325" t="str">
            <v>office</v>
          </cell>
          <cell r="C20325" t="str">
            <v>mineral water</v>
          </cell>
          <cell r="D20325" t="str">
            <v>paid for 29 bottles</v>
          </cell>
          <cell r="E20325">
            <v>3190</v>
          </cell>
        </row>
        <row r="20326">
          <cell r="B20326" t="str">
            <v>Gul Ahmed</v>
          </cell>
          <cell r="C20326" t="str">
            <v>Shabbir pipe</v>
          </cell>
          <cell r="D20326" t="str">
            <v>To shabbir brohters for gul ahmed coil purhcased (by adeel)</v>
          </cell>
          <cell r="E20326">
            <v>48000</v>
          </cell>
        </row>
        <row r="20327">
          <cell r="B20327" t="str">
            <v>GSK DMC</v>
          </cell>
          <cell r="C20327" t="str">
            <v>material</v>
          </cell>
          <cell r="D20327" t="str">
            <v>for safety helmit, shoes and jackets</v>
          </cell>
          <cell r="E20327">
            <v>30000</v>
          </cell>
        </row>
        <row r="20328">
          <cell r="B20328" t="str">
            <v>DHL office</v>
          </cell>
          <cell r="C20328" t="str">
            <v>transportation</v>
          </cell>
          <cell r="D20328" t="str">
            <v>paid for buity for copper pipes</v>
          </cell>
          <cell r="E20328">
            <v>7000</v>
          </cell>
        </row>
        <row r="20329">
          <cell r="B20329" t="str">
            <v>CITI Bank</v>
          </cell>
          <cell r="C20329" t="str">
            <v>material</v>
          </cell>
          <cell r="D20329" t="str">
            <v>purhcaed screw</v>
          </cell>
          <cell r="E20329">
            <v>800</v>
          </cell>
        </row>
        <row r="20330">
          <cell r="B20330" t="str">
            <v>CITI Bank</v>
          </cell>
          <cell r="C20330" t="str">
            <v>misc</v>
          </cell>
          <cell r="D20330" t="str">
            <v>fuel and bike work to salman</v>
          </cell>
          <cell r="E20330">
            <v>4000</v>
          </cell>
        </row>
        <row r="20331">
          <cell r="B20331" t="str">
            <v>CITI Bank</v>
          </cell>
          <cell r="C20331" t="str">
            <v>fare</v>
          </cell>
          <cell r="D20331" t="str">
            <v>paid</v>
          </cell>
          <cell r="E20331">
            <v>3500</v>
          </cell>
        </row>
        <row r="20332">
          <cell r="B20332" t="str">
            <v>CITI Bank</v>
          </cell>
          <cell r="C20332" t="str">
            <v>material</v>
          </cell>
          <cell r="D20332" t="str">
            <v>safety shoes purhcased</v>
          </cell>
          <cell r="E20332">
            <v>6900</v>
          </cell>
        </row>
        <row r="20333">
          <cell r="B20333" t="str">
            <v>DHL office</v>
          </cell>
          <cell r="C20333" t="str">
            <v>fare</v>
          </cell>
          <cell r="D20333" t="str">
            <v>paid</v>
          </cell>
          <cell r="E20333">
            <v>3000</v>
          </cell>
        </row>
        <row r="20334">
          <cell r="B20334" t="str">
            <v>3rd floor</v>
          </cell>
          <cell r="C20334" t="str">
            <v>material</v>
          </cell>
          <cell r="D20334" t="str">
            <v>purhcased silicon and PU foam</v>
          </cell>
          <cell r="E20334">
            <v>19280</v>
          </cell>
        </row>
        <row r="20335">
          <cell r="B20335" t="str">
            <v>GSK DMC</v>
          </cell>
          <cell r="C20335" t="str">
            <v>fare</v>
          </cell>
          <cell r="D20335" t="str">
            <v>paid</v>
          </cell>
          <cell r="E20335">
            <v>3000</v>
          </cell>
        </row>
        <row r="20336">
          <cell r="B20336" t="str">
            <v>CITI Bank</v>
          </cell>
          <cell r="C20336" t="str">
            <v>salary</v>
          </cell>
          <cell r="D20336" t="str">
            <v>Jahangeer salary</v>
          </cell>
          <cell r="E20336">
            <v>100000</v>
          </cell>
        </row>
        <row r="20337">
          <cell r="B20337" t="str">
            <v>GSK DMC</v>
          </cell>
          <cell r="C20337" t="str">
            <v>Malik brother</v>
          </cell>
          <cell r="D20337" t="str">
            <v>cash paid for GSK project</v>
          </cell>
          <cell r="E20337">
            <v>27580</v>
          </cell>
        </row>
        <row r="20338">
          <cell r="B20338" t="str">
            <v>CITI Bank</v>
          </cell>
          <cell r="C20338" t="str">
            <v>fare</v>
          </cell>
          <cell r="D20338" t="str">
            <v>paid</v>
          </cell>
          <cell r="E20338">
            <v>3000</v>
          </cell>
        </row>
        <row r="20339">
          <cell r="B20339" t="str">
            <v>DHL office</v>
          </cell>
          <cell r="C20339" t="str">
            <v>fare</v>
          </cell>
          <cell r="D20339" t="str">
            <v>paid</v>
          </cell>
          <cell r="E20339">
            <v>1100</v>
          </cell>
        </row>
        <row r="20340">
          <cell r="B20340" t="str">
            <v>Meezan bank Head office</v>
          </cell>
          <cell r="C20340" t="str">
            <v>salary</v>
          </cell>
          <cell r="D20340" t="str">
            <v>Gul sher salary</v>
          </cell>
          <cell r="E20340">
            <v>18620</v>
          </cell>
        </row>
        <row r="20341">
          <cell r="B20341" t="str">
            <v>GSK DMC</v>
          </cell>
          <cell r="C20341" t="str">
            <v>salary</v>
          </cell>
          <cell r="D20341" t="str">
            <v>Abbas Ishaq salary</v>
          </cell>
          <cell r="E20341">
            <v>63650</v>
          </cell>
        </row>
        <row r="20342">
          <cell r="B20342" t="str">
            <v>Tomo JPMC</v>
          </cell>
          <cell r="C20342" t="str">
            <v>salary</v>
          </cell>
          <cell r="D20342" t="str">
            <v>Imran engr</v>
          </cell>
          <cell r="E20342">
            <v>78831</v>
          </cell>
        </row>
        <row r="20343">
          <cell r="B20343" t="str">
            <v>office</v>
          </cell>
          <cell r="C20343" t="str">
            <v>office</v>
          </cell>
          <cell r="D20343" t="str">
            <v>for office use</v>
          </cell>
          <cell r="E20343">
            <v>5000</v>
          </cell>
        </row>
        <row r="20344">
          <cell r="B20344" t="str">
            <v>office</v>
          </cell>
          <cell r="C20344" t="str">
            <v>salary</v>
          </cell>
          <cell r="D20344" t="str">
            <v>Office</v>
          </cell>
          <cell r="E20344">
            <v>200250</v>
          </cell>
        </row>
        <row r="20345">
          <cell r="B20345" t="str">
            <v>GSK DMC</v>
          </cell>
          <cell r="C20345" t="str">
            <v>fuel</v>
          </cell>
          <cell r="D20345" t="str">
            <v>to salman rider</v>
          </cell>
          <cell r="E20345">
            <v>1000</v>
          </cell>
        </row>
        <row r="20346">
          <cell r="B20346" t="str">
            <v>Tomo JPMC</v>
          </cell>
          <cell r="C20346" t="str">
            <v>Noman Engineering</v>
          </cell>
          <cell r="D20346" t="str">
            <v>Sheet to Noman engr (sheet from al madina) = 500,000</v>
          </cell>
          <cell r="E20346">
            <v>250000</v>
          </cell>
        </row>
        <row r="20347">
          <cell r="B20347" t="str">
            <v>BAH 12th Floor</v>
          </cell>
          <cell r="C20347" t="str">
            <v>Noman Engineering</v>
          </cell>
          <cell r="D20347" t="str">
            <v>Sheet to Noman engr (sheet from al madina) = 500,000</v>
          </cell>
          <cell r="E20347">
            <v>250000</v>
          </cell>
        </row>
        <row r="20348">
          <cell r="B20348" t="str">
            <v>Gul Ahmed</v>
          </cell>
          <cell r="C20348" t="str">
            <v>shabbir brothers</v>
          </cell>
          <cell r="D20348" t="str">
            <v>Cash to Shabbir Brothers (Rec by Jibran) from al madina)</v>
          </cell>
          <cell r="E20348">
            <v>85600</v>
          </cell>
        </row>
        <row r="20349">
          <cell r="C20349" t="str">
            <v>mungo</v>
          </cell>
          <cell r="D20349" t="str">
            <v>To Mungo (online by adeel)</v>
          </cell>
          <cell r="E20349">
            <v>300000</v>
          </cell>
        </row>
        <row r="20350">
          <cell r="C20350" t="str">
            <v>abdullah enterprises</v>
          </cell>
          <cell r="D20350" t="str">
            <v>To kashif air devices (online by adeel)</v>
          </cell>
          <cell r="E20350">
            <v>441625</v>
          </cell>
        </row>
        <row r="20351">
          <cell r="B20351" t="str">
            <v>Ernst &amp; Young</v>
          </cell>
          <cell r="C20351" t="str">
            <v>material</v>
          </cell>
          <cell r="D20351" t="str">
            <v>misc mateiral by majid insulator</v>
          </cell>
          <cell r="E20351">
            <v>13000</v>
          </cell>
        </row>
        <row r="20352">
          <cell r="B20352" t="str">
            <v>CITI Bank</v>
          </cell>
          <cell r="C20352" t="str">
            <v>salary</v>
          </cell>
          <cell r="D20352" t="str">
            <v>Lateef &amp; chacha lateef</v>
          </cell>
          <cell r="E20352">
            <v>65140</v>
          </cell>
        </row>
        <row r="20353">
          <cell r="B20353" t="str">
            <v>office</v>
          </cell>
          <cell r="C20353" t="str">
            <v>office</v>
          </cell>
          <cell r="D20353" t="str">
            <v>umer for office use</v>
          </cell>
          <cell r="E20353">
            <v>1500</v>
          </cell>
        </row>
        <row r="20354">
          <cell r="B20354" t="str">
            <v>office</v>
          </cell>
          <cell r="C20354" t="str">
            <v>office</v>
          </cell>
          <cell r="D20354" t="str">
            <v>umer for office use</v>
          </cell>
          <cell r="E20354">
            <v>1500</v>
          </cell>
        </row>
        <row r="20355">
          <cell r="B20355" t="str">
            <v>Tomo JPMC</v>
          </cell>
          <cell r="C20355" t="str">
            <v>salary</v>
          </cell>
          <cell r="D20355" t="str">
            <v>Irfan bhai salary</v>
          </cell>
          <cell r="E20355">
            <v>50980</v>
          </cell>
        </row>
        <row r="20356">
          <cell r="B20356" t="str">
            <v xml:space="preserve">MHR Personal </v>
          </cell>
          <cell r="C20356" t="str">
            <v>rehana aunty</v>
          </cell>
          <cell r="D20356" t="str">
            <v>mobile balance and ufone card</v>
          </cell>
          <cell r="E20356">
            <v>2550</v>
          </cell>
        </row>
        <row r="20357">
          <cell r="B20357" t="str">
            <v>GSK DMC</v>
          </cell>
          <cell r="C20357" t="str">
            <v>fuel</v>
          </cell>
          <cell r="D20357" t="str">
            <v>to salman rider</v>
          </cell>
          <cell r="E20357">
            <v>2000</v>
          </cell>
        </row>
        <row r="20358">
          <cell r="B20358" t="str">
            <v>o/m NASTP</v>
          </cell>
          <cell r="C20358" t="str">
            <v>salary</v>
          </cell>
          <cell r="D20358" t="str">
            <v>NASTP staff salary</v>
          </cell>
          <cell r="E20358">
            <v>865653</v>
          </cell>
        </row>
        <row r="20359">
          <cell r="B20359" t="str">
            <v>FTC Floors</v>
          </cell>
          <cell r="C20359" t="str">
            <v>salary</v>
          </cell>
          <cell r="D20359" t="str">
            <v>ftc staff salaries</v>
          </cell>
          <cell r="E20359">
            <v>203198</v>
          </cell>
        </row>
        <row r="20360">
          <cell r="B20360" t="str">
            <v>GSK DMC</v>
          </cell>
          <cell r="C20360" t="str">
            <v>salary</v>
          </cell>
          <cell r="D20360" t="str">
            <v>Engr Ahsan  salary</v>
          </cell>
          <cell r="E20360">
            <v>76300</v>
          </cell>
        </row>
        <row r="20361">
          <cell r="B20361" t="str">
            <v>BAH 12th Floor</v>
          </cell>
          <cell r="C20361" t="str">
            <v>misc</v>
          </cell>
          <cell r="D20361" t="str">
            <v>misc puhcases at BAH</v>
          </cell>
          <cell r="E20361">
            <v>1700</v>
          </cell>
        </row>
        <row r="20362">
          <cell r="B20362" t="str">
            <v>FTC Floors</v>
          </cell>
          <cell r="C20362" t="str">
            <v>misc</v>
          </cell>
          <cell r="D20362" t="str">
            <v>paid for tea and refreshment + ducting clothes</v>
          </cell>
          <cell r="E20362">
            <v>4000</v>
          </cell>
        </row>
        <row r="20363">
          <cell r="B20363" t="str">
            <v>LAMA Outlet</v>
          </cell>
          <cell r="C20363" t="str">
            <v>fare</v>
          </cell>
          <cell r="D20363" t="str">
            <v>paid</v>
          </cell>
          <cell r="E20363">
            <v>1200</v>
          </cell>
        </row>
        <row r="20364">
          <cell r="B20364" t="str">
            <v>Bahria project</v>
          </cell>
          <cell r="C20364" t="str">
            <v>misc</v>
          </cell>
          <cell r="D20364" t="str">
            <v>to amjad for misc expenses</v>
          </cell>
          <cell r="E20364">
            <v>1500</v>
          </cell>
        </row>
        <row r="20365">
          <cell r="B20365" t="str">
            <v>office</v>
          </cell>
          <cell r="C20365" t="str">
            <v>misc</v>
          </cell>
          <cell r="D20365" t="str">
            <v>wrapping tapes</v>
          </cell>
          <cell r="E20365">
            <v>900</v>
          </cell>
        </row>
        <row r="20366">
          <cell r="B20366" t="str">
            <v>office</v>
          </cell>
          <cell r="C20366" t="str">
            <v>office</v>
          </cell>
          <cell r="D20366" t="str">
            <v>for office use</v>
          </cell>
          <cell r="E20366">
            <v>5000</v>
          </cell>
        </row>
        <row r="20367">
          <cell r="B20367" t="str">
            <v>o/m NASTP</v>
          </cell>
          <cell r="C20367" t="str">
            <v>mineral water</v>
          </cell>
          <cell r="D20367" t="str">
            <v>paid to israr bhai</v>
          </cell>
          <cell r="E20367">
            <v>5560</v>
          </cell>
        </row>
        <row r="20368">
          <cell r="B20368" t="str">
            <v>Engro 3rd &amp; 8th Floor</v>
          </cell>
          <cell r="C20368" t="str">
            <v>saqib insulation</v>
          </cell>
          <cell r="D20368" t="str">
            <v>to saqib insulator in engro 3rd floor (onlone by adeel)</v>
          </cell>
          <cell r="E20368">
            <v>60000</v>
          </cell>
        </row>
        <row r="20369">
          <cell r="B20369" t="str">
            <v>GSK DMC</v>
          </cell>
          <cell r="C20369" t="str">
            <v>faheem elec</v>
          </cell>
          <cell r="D20369" t="str">
            <v>Cash advance in labour (by BH)</v>
          </cell>
          <cell r="E20369">
            <v>60000</v>
          </cell>
        </row>
        <row r="20370">
          <cell r="B20370" t="str">
            <v>O/M The Place</v>
          </cell>
          <cell r="C20370" t="str">
            <v>salary</v>
          </cell>
          <cell r="D20370" t="str">
            <v>The place staff salaries</v>
          </cell>
          <cell r="E20370">
            <v>160181</v>
          </cell>
        </row>
        <row r="20371">
          <cell r="B20371" t="str">
            <v>DHL office</v>
          </cell>
          <cell r="C20371" t="str">
            <v>Adnan Hyder</v>
          </cell>
          <cell r="D20371" t="str">
            <v>To adnan hyder for misc (Online by Adeel)</v>
          </cell>
          <cell r="E20371">
            <v>150000</v>
          </cell>
        </row>
        <row r="20372">
          <cell r="B20372" t="str">
            <v xml:space="preserve">MHR Personal </v>
          </cell>
          <cell r="C20372" t="str">
            <v>Groceries</v>
          </cell>
          <cell r="D20372" t="str">
            <v>Groceries (April to July 24) (by bH)</v>
          </cell>
          <cell r="E20372">
            <v>340000</v>
          </cell>
        </row>
        <row r="20373">
          <cell r="B20373" t="str">
            <v xml:space="preserve">MHR Personal </v>
          </cell>
          <cell r="C20373" t="str">
            <v>Milk expenses</v>
          </cell>
          <cell r="D20373" t="str">
            <v>Milk expenses MHR (may 24 to July) (by bH)</v>
          </cell>
          <cell r="E20373">
            <v>45000</v>
          </cell>
        </row>
        <row r="20374">
          <cell r="B20374" t="str">
            <v>CITI Bank</v>
          </cell>
          <cell r="C20374" t="str">
            <v>fare</v>
          </cell>
          <cell r="D20374" t="str">
            <v>Paid to danish suzuki</v>
          </cell>
          <cell r="E20374">
            <v>4000</v>
          </cell>
        </row>
        <row r="20375">
          <cell r="B20375" t="str">
            <v>Gul Ahmed</v>
          </cell>
          <cell r="C20375" t="str">
            <v>material</v>
          </cell>
          <cell r="D20375" t="str">
            <v>Given to abbas</v>
          </cell>
          <cell r="E20375">
            <v>3000</v>
          </cell>
        </row>
        <row r="20376">
          <cell r="B20376" t="str">
            <v>Engro 3rd &amp; 8th Floor</v>
          </cell>
          <cell r="C20376" t="str">
            <v>material</v>
          </cell>
          <cell r="D20376" t="str">
            <v>purchased dammer tapes</v>
          </cell>
          <cell r="E20376">
            <v>1270</v>
          </cell>
        </row>
        <row r="20377">
          <cell r="B20377" t="str">
            <v>Gul Ahmed</v>
          </cell>
          <cell r="C20377" t="str">
            <v>material</v>
          </cell>
          <cell r="D20377" t="str">
            <v>purhcaed red oxide and mixing oil</v>
          </cell>
          <cell r="E20377">
            <v>5660</v>
          </cell>
        </row>
        <row r="20378">
          <cell r="B20378" t="str">
            <v>Meezan bank Head office</v>
          </cell>
          <cell r="C20378" t="str">
            <v>misc</v>
          </cell>
          <cell r="D20378" t="str">
            <v>prhcased pipe leveler by abid</v>
          </cell>
          <cell r="E20378">
            <v>1000</v>
          </cell>
        </row>
        <row r="20379">
          <cell r="B20379" t="str">
            <v>Meezan bank Head office</v>
          </cell>
          <cell r="C20379" t="str">
            <v>salary</v>
          </cell>
          <cell r="D20379" t="str">
            <v>Khushnood salary</v>
          </cell>
          <cell r="E20379">
            <v>36532</v>
          </cell>
        </row>
        <row r="20380">
          <cell r="B20380" t="str">
            <v>office</v>
          </cell>
          <cell r="C20380" t="str">
            <v>salary</v>
          </cell>
          <cell r="D20380" t="str">
            <v>Abuzar salary MCB chq 1973738931</v>
          </cell>
          <cell r="E20380">
            <v>75000</v>
          </cell>
        </row>
        <row r="20381">
          <cell r="B20381" t="str">
            <v>DHL office</v>
          </cell>
          <cell r="C20381" t="str">
            <v>fare</v>
          </cell>
          <cell r="D20381" t="str">
            <v>paid</v>
          </cell>
          <cell r="E20381">
            <v>3500</v>
          </cell>
        </row>
        <row r="20382">
          <cell r="B20382" t="str">
            <v>CITI Bank</v>
          </cell>
          <cell r="C20382" t="str">
            <v>KTM</v>
          </cell>
          <cell r="D20382" t="str">
            <v>To KTM for Zilver fixtures (Online by Adeel)</v>
          </cell>
          <cell r="E20382">
            <v>123300</v>
          </cell>
        </row>
        <row r="20383">
          <cell r="B20383" t="str">
            <v>GSK DMC</v>
          </cell>
          <cell r="C20383" t="str">
            <v>Fame International</v>
          </cell>
          <cell r="D20383" t="str">
            <v>To Fame (Online by Adeel)</v>
          </cell>
          <cell r="E20383">
            <v>40800</v>
          </cell>
        </row>
        <row r="20384">
          <cell r="B20384" t="str">
            <v>BAF maintenance</v>
          </cell>
          <cell r="C20384" t="str">
            <v>Misc</v>
          </cell>
          <cell r="D20384" t="str">
            <v>TO IQBAL Core (Online by adeel)</v>
          </cell>
          <cell r="E20384">
            <v>74000</v>
          </cell>
        </row>
        <row r="20385">
          <cell r="B20385" t="str">
            <v>Manto DML</v>
          </cell>
          <cell r="C20385" t="str">
            <v>Material</v>
          </cell>
          <cell r="D20385" t="str">
            <v>TO Imran purchased nut bolts (Online by adeel)</v>
          </cell>
          <cell r="E20385">
            <v>8730</v>
          </cell>
        </row>
        <row r="20386">
          <cell r="B20386" t="str">
            <v>o/m NASTP</v>
          </cell>
          <cell r="C20386" t="str">
            <v>Material</v>
          </cell>
          <cell r="D20386" t="str">
            <v>TO ibraheem fittings (online by adeel)</v>
          </cell>
          <cell r="E20386">
            <v>19800</v>
          </cell>
        </row>
        <row r="20387">
          <cell r="B20387" t="str">
            <v>CITI Bank</v>
          </cell>
          <cell r="C20387" t="str">
            <v>sadiq pipe</v>
          </cell>
          <cell r="D20387" t="str">
            <v>TO Sadiq pipe (Online by adeel)</v>
          </cell>
          <cell r="E20387">
            <v>100000</v>
          </cell>
        </row>
        <row r="20388">
          <cell r="B20388" t="str">
            <v>Burhani mehal (new)</v>
          </cell>
          <cell r="C20388" t="str">
            <v>Ismail jee</v>
          </cell>
          <cell r="D20388" t="str">
            <v>TO Porta Ismail jee (online by adeel)</v>
          </cell>
          <cell r="E20388">
            <v>93000</v>
          </cell>
        </row>
        <row r="20389">
          <cell r="B20389" t="str">
            <v>GSK DMC</v>
          </cell>
          <cell r="C20389" t="str">
            <v>material</v>
          </cell>
          <cell r="D20389" t="str">
            <v>TO MBI Industries for nut bolt payment (online by adeel)</v>
          </cell>
          <cell r="E20389">
            <v>49350</v>
          </cell>
        </row>
        <row r="20390">
          <cell r="B20390" t="str">
            <v>CITI Bank</v>
          </cell>
          <cell r="C20390" t="str">
            <v>Material</v>
          </cell>
          <cell r="D20390" t="str">
            <v>TO Muzammli caree of Abbas Brothers (online by adeel)</v>
          </cell>
          <cell r="E20390">
            <v>96668</v>
          </cell>
        </row>
        <row r="20391">
          <cell r="B20391" t="str">
            <v>Bahria project</v>
          </cell>
          <cell r="C20391" t="str">
            <v>salary</v>
          </cell>
          <cell r="D20391" t="str">
            <v>Amjad + Gher khan salary</v>
          </cell>
          <cell r="E20391">
            <v>58500</v>
          </cell>
        </row>
        <row r="20392">
          <cell r="B20392" t="str">
            <v>office</v>
          </cell>
          <cell r="C20392" t="str">
            <v>office</v>
          </cell>
          <cell r="D20392" t="str">
            <v>for office use</v>
          </cell>
          <cell r="E20392">
            <v>5000</v>
          </cell>
        </row>
        <row r="20393">
          <cell r="B20393" t="str">
            <v>Meezan bank Head office</v>
          </cell>
          <cell r="C20393" t="str">
            <v>salary</v>
          </cell>
          <cell r="D20393" t="str">
            <v>Shahid, nadeem painter + Fahad</v>
          </cell>
          <cell r="E20393">
            <v>149270</v>
          </cell>
        </row>
        <row r="20394">
          <cell r="B20394" t="str">
            <v>Meezan bank Head office</v>
          </cell>
          <cell r="C20394" t="str">
            <v>charity</v>
          </cell>
          <cell r="D20394" t="str">
            <v>given by nadeem bhai</v>
          </cell>
          <cell r="E20394">
            <v>2250</v>
          </cell>
        </row>
        <row r="20395">
          <cell r="B20395" t="str">
            <v>office</v>
          </cell>
          <cell r="C20395" t="str">
            <v>fuel</v>
          </cell>
          <cell r="D20395" t="str">
            <v>paid to salman</v>
          </cell>
          <cell r="E20395">
            <v>2000</v>
          </cell>
        </row>
        <row r="20396">
          <cell r="B20396" t="str">
            <v>Meezan bank Head office</v>
          </cell>
          <cell r="C20396" t="str">
            <v>salary</v>
          </cell>
          <cell r="D20396" t="str">
            <v>amir engr salary</v>
          </cell>
          <cell r="E20396">
            <v>60200</v>
          </cell>
        </row>
        <row r="20397">
          <cell r="B20397" t="str">
            <v>office</v>
          </cell>
          <cell r="C20397" t="str">
            <v>salary</v>
          </cell>
          <cell r="D20397" t="str">
            <v>ashraf bhai salary after advance deduct</v>
          </cell>
          <cell r="E20397">
            <v>55000</v>
          </cell>
        </row>
        <row r="20398">
          <cell r="B20398" t="str">
            <v>office</v>
          </cell>
          <cell r="C20398" t="str">
            <v>salary</v>
          </cell>
          <cell r="D20398" t="str">
            <v>salman rider for 9 days</v>
          </cell>
          <cell r="E20398">
            <v>7260</v>
          </cell>
        </row>
        <row r="20399">
          <cell r="B20399" t="str">
            <v>Gul Ahmed</v>
          </cell>
          <cell r="C20399" t="str">
            <v>misc</v>
          </cell>
          <cell r="D20399" t="str">
            <v>nadeem bhai mobile balance</v>
          </cell>
          <cell r="E20399">
            <v>1000</v>
          </cell>
        </row>
        <row r="20400">
          <cell r="B20400" t="str">
            <v>GSK DMC</v>
          </cell>
          <cell r="C20400" t="str">
            <v>misc</v>
          </cell>
          <cell r="D20400" t="str">
            <v>misc by jahangeer</v>
          </cell>
          <cell r="E20400">
            <v>4800</v>
          </cell>
        </row>
        <row r="20401">
          <cell r="B20401" t="str">
            <v>Various sites</v>
          </cell>
          <cell r="C20401" t="str">
            <v>salary</v>
          </cell>
          <cell r="D20401" t="str">
            <v xml:space="preserve">RAZA, Umair, Laraib, Zafar, Abid, Abid, Ahmed </v>
          </cell>
          <cell r="E20401">
            <v>220455</v>
          </cell>
        </row>
        <row r="20402">
          <cell r="B20402" t="str">
            <v xml:space="preserve">O/M Nue Multiplex </v>
          </cell>
          <cell r="C20402" t="str">
            <v>salary</v>
          </cell>
          <cell r="D20402" t="str">
            <v>RMR staff salaries</v>
          </cell>
          <cell r="E20402">
            <v>145550</v>
          </cell>
        </row>
        <row r="20403">
          <cell r="B20403" t="str">
            <v>office</v>
          </cell>
          <cell r="C20403" t="str">
            <v>office</v>
          </cell>
          <cell r="D20403" t="str">
            <v>for office use</v>
          </cell>
          <cell r="E20403">
            <v>5000</v>
          </cell>
        </row>
        <row r="20404">
          <cell r="B20404" t="str">
            <v xml:space="preserve">O/M Nue Multiplex </v>
          </cell>
          <cell r="C20404" t="str">
            <v>material</v>
          </cell>
          <cell r="D20404" t="str">
            <v>purhcased black tapes by noor alam</v>
          </cell>
          <cell r="E20404">
            <v>300</v>
          </cell>
        </row>
        <row r="20405">
          <cell r="B20405" t="str">
            <v>Tomo JPMC</v>
          </cell>
          <cell r="C20405" t="str">
            <v>material</v>
          </cell>
          <cell r="D20405" t="str">
            <v>purhcased Chaneel 3 x 1-1/2</v>
          </cell>
          <cell r="E20405">
            <v>10450</v>
          </cell>
        </row>
        <row r="20406">
          <cell r="B20406" t="str">
            <v>DHL office</v>
          </cell>
          <cell r="C20406" t="str">
            <v>material</v>
          </cell>
          <cell r="D20406" t="str">
            <v xml:space="preserve">purchased insulation </v>
          </cell>
          <cell r="E20406">
            <v>3300</v>
          </cell>
        </row>
        <row r="20407">
          <cell r="B20407" t="str">
            <v>DHL office</v>
          </cell>
          <cell r="C20407" t="str">
            <v>material</v>
          </cell>
          <cell r="D20407" t="str">
            <v>purchased screw</v>
          </cell>
          <cell r="E20407">
            <v>300</v>
          </cell>
        </row>
        <row r="20408">
          <cell r="B20408" t="str">
            <v>Meezan bank Head office</v>
          </cell>
          <cell r="C20408" t="str">
            <v>material</v>
          </cell>
          <cell r="D20408" t="str">
            <v>purchased ss wire mech</v>
          </cell>
          <cell r="E20408">
            <v>900</v>
          </cell>
        </row>
        <row r="20409">
          <cell r="B20409" t="str">
            <v>GSK DMC</v>
          </cell>
          <cell r="C20409" t="str">
            <v>fare</v>
          </cell>
          <cell r="D20409" t="str">
            <v>paid</v>
          </cell>
          <cell r="E20409">
            <v>2000</v>
          </cell>
        </row>
        <row r="20410">
          <cell r="B20410" t="str">
            <v>Orient DML</v>
          </cell>
          <cell r="C20410" t="str">
            <v>charity</v>
          </cell>
          <cell r="D20410" t="str">
            <v>paid by rehan to needy family</v>
          </cell>
          <cell r="E20410">
            <v>5000</v>
          </cell>
        </row>
        <row r="20411">
          <cell r="B20411" t="str">
            <v>O/M The Place</v>
          </cell>
          <cell r="C20411" t="str">
            <v>misc</v>
          </cell>
          <cell r="D20411" t="str">
            <v>3 phase pump Motor aligment given to mumtaz</v>
          </cell>
          <cell r="E20411">
            <v>7000</v>
          </cell>
        </row>
        <row r="20412">
          <cell r="B20412" t="str">
            <v>DHL office</v>
          </cell>
          <cell r="C20412" t="str">
            <v>fare</v>
          </cell>
          <cell r="D20412" t="str">
            <v>paid</v>
          </cell>
          <cell r="E20412">
            <v>900</v>
          </cell>
        </row>
        <row r="20413">
          <cell r="B20413" t="str">
            <v>Various sites</v>
          </cell>
          <cell r="C20413" t="str">
            <v>Chemical</v>
          </cell>
          <cell r="D20413" t="str">
            <v>To muneer ahmed (Online by adeel)</v>
          </cell>
          <cell r="E20413">
            <v>32000</v>
          </cell>
        </row>
        <row r="20414">
          <cell r="B20414" t="str">
            <v>CITI Bank</v>
          </cell>
          <cell r="C20414" t="str">
            <v>Material</v>
          </cell>
          <cell r="D20414" t="str">
            <v>To M. Amir for purhcaed of 200 nos linkadaptor (Online by adeel)</v>
          </cell>
          <cell r="E20414">
            <v>34000</v>
          </cell>
        </row>
        <row r="20415">
          <cell r="B20415" t="str">
            <v>CITI Bank</v>
          </cell>
          <cell r="C20415" t="str">
            <v>Material</v>
          </cell>
          <cell r="D20415" t="str">
            <v>To Hussain S Diwan for fittings (Online by adeel)</v>
          </cell>
          <cell r="E20415">
            <v>49870</v>
          </cell>
        </row>
        <row r="20416">
          <cell r="B20416" t="str">
            <v>Sana safinaz DML</v>
          </cell>
          <cell r="C20416" t="str">
            <v>Material</v>
          </cell>
          <cell r="D20416" t="str">
            <v>To A. Rehman chohdry Gi sheet purchased by Noman Lahore (Online by adeel)</v>
          </cell>
          <cell r="E20416">
            <v>300000</v>
          </cell>
        </row>
        <row r="20417">
          <cell r="B20417" t="str">
            <v>Various sites</v>
          </cell>
          <cell r="C20417" t="str">
            <v>Drawings</v>
          </cell>
          <cell r="D20417" t="str">
            <v>To S. Azam Hussaini for drawings print (Online by adeel)</v>
          </cell>
          <cell r="E20417">
            <v>42000</v>
          </cell>
        </row>
        <row r="20418">
          <cell r="B20418" t="str">
            <v>DHL office</v>
          </cell>
          <cell r="C20418" t="str">
            <v>fare</v>
          </cell>
          <cell r="D20418" t="str">
            <v>paid</v>
          </cell>
          <cell r="E20418">
            <v>2300</v>
          </cell>
        </row>
        <row r="20419">
          <cell r="B20419" t="str">
            <v>Gul Ahmed</v>
          </cell>
          <cell r="C20419" t="str">
            <v>fare</v>
          </cell>
          <cell r="D20419" t="str">
            <v>paid</v>
          </cell>
          <cell r="E20419">
            <v>2300</v>
          </cell>
        </row>
        <row r="20420">
          <cell r="B20420" t="str">
            <v>Meezan bank Head office</v>
          </cell>
          <cell r="C20420" t="str">
            <v>material</v>
          </cell>
          <cell r="D20420" t="str">
            <v>purhcased rubber sheet and isolator</v>
          </cell>
          <cell r="E20420">
            <v>26600</v>
          </cell>
        </row>
        <row r="20421">
          <cell r="B20421" t="str">
            <v>office</v>
          </cell>
          <cell r="C20421" t="str">
            <v>office</v>
          </cell>
          <cell r="D20421" t="str">
            <v>Bilal bhai guest PIZZA</v>
          </cell>
          <cell r="E20421">
            <v>2000</v>
          </cell>
        </row>
        <row r="20422">
          <cell r="B20422" t="str">
            <v>GSK DMC</v>
          </cell>
          <cell r="C20422" t="str">
            <v>material</v>
          </cell>
          <cell r="D20422" t="str">
            <v>purchased 5" grinder and cutting disc by abbas from innco</v>
          </cell>
          <cell r="E20422">
            <v>7880</v>
          </cell>
        </row>
        <row r="20423">
          <cell r="B20423" t="str">
            <v>Meezan bank Head office</v>
          </cell>
          <cell r="C20423" t="str">
            <v>material</v>
          </cell>
          <cell r="D20423" t="str">
            <v>purchased kraft papers + tapes</v>
          </cell>
          <cell r="E20423">
            <v>8000</v>
          </cell>
        </row>
        <row r="20424">
          <cell r="B20424" t="str">
            <v>LAMA Outlet</v>
          </cell>
          <cell r="C20424" t="str">
            <v>material</v>
          </cell>
          <cell r="D20424" t="str">
            <v>welding rods and disc by salman</v>
          </cell>
          <cell r="E20424">
            <v>2250</v>
          </cell>
        </row>
        <row r="20425">
          <cell r="B20425" t="str">
            <v>GSK DMC</v>
          </cell>
          <cell r="C20425" t="str">
            <v>fare</v>
          </cell>
          <cell r="D20425" t="str">
            <v>PAID</v>
          </cell>
          <cell r="E20425">
            <v>2000</v>
          </cell>
        </row>
        <row r="20426">
          <cell r="B20426" t="str">
            <v>office</v>
          </cell>
          <cell r="C20426" t="str">
            <v>office</v>
          </cell>
          <cell r="D20426" t="str">
            <v>for office use</v>
          </cell>
          <cell r="E20426">
            <v>4000</v>
          </cell>
        </row>
        <row r="20427">
          <cell r="B20427" t="str">
            <v>DHL office</v>
          </cell>
          <cell r="C20427" t="str">
            <v>Adam regger</v>
          </cell>
          <cell r="D20427" t="str">
            <v>Cash collect from Al madina by adman regger son for DHL work</v>
          </cell>
          <cell r="E20427">
            <v>32000</v>
          </cell>
        </row>
        <row r="20428">
          <cell r="B20428" t="str">
            <v>BAH 12th Floor</v>
          </cell>
          <cell r="C20428" t="str">
            <v>Misc</v>
          </cell>
          <cell r="D20428" t="str">
            <v>To Ayaz ali units hanging BAHL 12th floor(Online by adeel)</v>
          </cell>
          <cell r="E20428">
            <v>40000</v>
          </cell>
        </row>
        <row r="20429">
          <cell r="C20429" t="str">
            <v>Zafar grills</v>
          </cell>
          <cell r="D20429" t="str">
            <v xml:space="preserve">Online by adeel to Zafar grills </v>
          </cell>
          <cell r="E20429">
            <v>200000</v>
          </cell>
        </row>
        <row r="20430">
          <cell r="B20430" t="str">
            <v>Gul Ahmed</v>
          </cell>
          <cell r="C20430" t="str">
            <v>john</v>
          </cell>
          <cell r="D20430" t="str">
            <v>cash paid for labour (uptodate is 100,000)</v>
          </cell>
          <cell r="E20430">
            <v>50000</v>
          </cell>
        </row>
        <row r="20431">
          <cell r="B20431" t="str">
            <v>Gul Ahmed</v>
          </cell>
          <cell r="C20431" t="str">
            <v>salary</v>
          </cell>
          <cell r="D20431" t="str">
            <v>Noman bhai DM lahore salary</v>
          </cell>
          <cell r="E20431">
            <v>70000</v>
          </cell>
        </row>
        <row r="20432">
          <cell r="B20432" t="str">
            <v>sana safinaz</v>
          </cell>
          <cell r="C20432" t="str">
            <v>salary</v>
          </cell>
          <cell r="D20432" t="str">
            <v>Talha site engr salary</v>
          </cell>
          <cell r="E20432">
            <v>58065</v>
          </cell>
        </row>
        <row r="20433">
          <cell r="B20433" t="str">
            <v>O/M The Place</v>
          </cell>
          <cell r="C20433" t="str">
            <v>salary</v>
          </cell>
          <cell r="D20433" t="str">
            <v>Zeeshan salary</v>
          </cell>
          <cell r="E20433">
            <v>28000</v>
          </cell>
        </row>
        <row r="20434">
          <cell r="B20434" t="str">
            <v>CITI Bank</v>
          </cell>
          <cell r="C20434" t="str">
            <v>fuel</v>
          </cell>
          <cell r="D20434" t="str">
            <v>claimed by kamran</v>
          </cell>
          <cell r="E20434">
            <v>1000</v>
          </cell>
        </row>
        <row r="20435">
          <cell r="B20435" t="str">
            <v>DHL office</v>
          </cell>
          <cell r="C20435" t="str">
            <v>fare</v>
          </cell>
          <cell r="D20435" t="str">
            <v>paid</v>
          </cell>
          <cell r="E20435">
            <v>1700</v>
          </cell>
        </row>
        <row r="20436">
          <cell r="B20436" t="str">
            <v>LAMA Outlet</v>
          </cell>
          <cell r="C20436" t="str">
            <v>fare</v>
          </cell>
          <cell r="D20436" t="str">
            <v>paid</v>
          </cell>
          <cell r="E20436">
            <v>800</v>
          </cell>
        </row>
        <row r="20437">
          <cell r="B20437" t="str">
            <v>BAF maintenance</v>
          </cell>
          <cell r="C20437" t="str">
            <v>fare</v>
          </cell>
          <cell r="D20437" t="str">
            <v>paid</v>
          </cell>
          <cell r="E20437">
            <v>500</v>
          </cell>
        </row>
        <row r="20438">
          <cell r="B20438" t="str">
            <v>Tomo JPMC</v>
          </cell>
          <cell r="C20438" t="str">
            <v>Kamran insulator</v>
          </cell>
          <cell r="D20438" t="str">
            <v xml:space="preserve">cash paid for labour </v>
          </cell>
          <cell r="E20438">
            <v>30000</v>
          </cell>
        </row>
        <row r="20439">
          <cell r="B20439" t="str">
            <v>DHL office</v>
          </cell>
          <cell r="C20439" t="str">
            <v>Irfan contractor</v>
          </cell>
          <cell r="D20439" t="str">
            <v xml:space="preserve">cash paid for labour </v>
          </cell>
          <cell r="E20439">
            <v>10000</v>
          </cell>
        </row>
        <row r="20440">
          <cell r="B20440" t="str">
            <v>GSK DMC</v>
          </cell>
          <cell r="C20440" t="str">
            <v>fare</v>
          </cell>
          <cell r="D20440" t="str">
            <v>paid for rikshaw</v>
          </cell>
          <cell r="E20440">
            <v>800</v>
          </cell>
        </row>
        <row r="20441">
          <cell r="B20441" t="str">
            <v>DHL office</v>
          </cell>
          <cell r="C20441" t="str">
            <v>misc</v>
          </cell>
          <cell r="D20441" t="str">
            <v>paid to salman for parking</v>
          </cell>
          <cell r="E20441">
            <v>200</v>
          </cell>
        </row>
        <row r="20442">
          <cell r="B20442" t="str">
            <v>Gul Ahmed</v>
          </cell>
          <cell r="C20442" t="str">
            <v>material</v>
          </cell>
          <cell r="D20442" t="str">
            <v>Cash collect from Al madina by faheem for wire coil purchased</v>
          </cell>
          <cell r="E20442">
            <v>20000</v>
          </cell>
        </row>
        <row r="20443">
          <cell r="B20443" t="str">
            <v>Gul Ahmed</v>
          </cell>
          <cell r="C20443" t="str">
            <v>Shakeel duct</v>
          </cell>
          <cell r="D20443" t="str">
            <v xml:space="preserve">Cash collect from Al madina by shakeel </v>
          </cell>
          <cell r="E20443">
            <v>30000</v>
          </cell>
        </row>
        <row r="20444">
          <cell r="B20444" t="str">
            <v>Sana safinaz DML</v>
          </cell>
          <cell r="C20444" t="str">
            <v>Salary</v>
          </cell>
          <cell r="D20444" t="str">
            <v>Online by adeel to Noman for DML staff salaries</v>
          </cell>
          <cell r="E20444">
            <v>110550</v>
          </cell>
        </row>
        <row r="20445">
          <cell r="B20445" t="str">
            <v>CITI Bank</v>
          </cell>
          <cell r="C20445" t="str">
            <v>fare</v>
          </cell>
          <cell r="D20445" t="str">
            <v>paid</v>
          </cell>
          <cell r="E20445">
            <v>500</v>
          </cell>
        </row>
        <row r="20446">
          <cell r="B20446" t="str">
            <v>Engro Office</v>
          </cell>
          <cell r="C20446" t="str">
            <v>salary</v>
          </cell>
          <cell r="D20446" t="str">
            <v>Paid saalry for 9 days</v>
          </cell>
          <cell r="E20446">
            <v>15600</v>
          </cell>
        </row>
        <row r="20447">
          <cell r="B20447" t="str">
            <v>GSK DMC</v>
          </cell>
          <cell r="C20447" t="str">
            <v>Zahid Insulator</v>
          </cell>
          <cell r="D20447" t="str">
            <v>Online by adeel to Zahid insulator - toal amt = 200,000</v>
          </cell>
          <cell r="E20447">
            <v>100000</v>
          </cell>
        </row>
        <row r="20448">
          <cell r="B20448" t="str">
            <v>CITI Bank</v>
          </cell>
          <cell r="C20448" t="str">
            <v>Zahid Insulator</v>
          </cell>
          <cell r="D20448" t="str">
            <v>Online by adeel to Zahid insulator - toal amt = 200,000</v>
          </cell>
          <cell r="E20448">
            <v>100000</v>
          </cell>
        </row>
        <row r="20449">
          <cell r="B20449" t="str">
            <v>Gul Ahmed</v>
          </cell>
          <cell r="C20449" t="str">
            <v>Wire</v>
          </cell>
          <cell r="D20449" t="str">
            <v>Online by adeel to Muzammil enterprise for Coil purhcased</v>
          </cell>
          <cell r="E20449">
            <v>650000</v>
          </cell>
        </row>
        <row r="20450">
          <cell r="B20450" t="str">
            <v>DHL office</v>
          </cell>
          <cell r="C20450" t="str">
            <v>Amir contractor</v>
          </cell>
          <cell r="D20450" t="str">
            <v>Online by BH</v>
          </cell>
          <cell r="E20450">
            <v>100000</v>
          </cell>
        </row>
        <row r="20451">
          <cell r="B20451" t="str">
            <v>Sana safinaz DML</v>
          </cell>
          <cell r="C20451" t="str">
            <v>Material</v>
          </cell>
          <cell r="D20451" t="str">
            <v xml:space="preserve">Online by adeel to Ali Hassan for  fittings purchcased </v>
          </cell>
          <cell r="E20451">
            <v>50000</v>
          </cell>
        </row>
        <row r="20452">
          <cell r="B20452" t="str">
            <v>Orient DML</v>
          </cell>
          <cell r="C20452" t="str">
            <v>Material</v>
          </cell>
          <cell r="D20452" t="str">
            <v>Online by adeel to Greentech E2 for clamp purchased</v>
          </cell>
          <cell r="E20452">
            <v>61675</v>
          </cell>
        </row>
        <row r="20453">
          <cell r="B20453" t="str">
            <v>office</v>
          </cell>
          <cell r="C20453" t="str">
            <v>office</v>
          </cell>
          <cell r="D20453" t="str">
            <v>for office use</v>
          </cell>
          <cell r="E20453">
            <v>5000</v>
          </cell>
        </row>
        <row r="20454">
          <cell r="B20454" t="str">
            <v>Gul Ahmed</v>
          </cell>
          <cell r="C20454" t="str">
            <v>material</v>
          </cell>
          <cell r="D20454" t="str">
            <v>copper fittings tapes purhcased</v>
          </cell>
          <cell r="E20454">
            <v>9000</v>
          </cell>
        </row>
        <row r="20455">
          <cell r="B20455" t="str">
            <v>DHL office</v>
          </cell>
          <cell r="C20455" t="str">
            <v>material</v>
          </cell>
          <cell r="D20455" t="str">
            <v>purchased 1 mm 2 core coil</v>
          </cell>
          <cell r="E20455">
            <v>18200</v>
          </cell>
        </row>
        <row r="20456">
          <cell r="B20456" t="str">
            <v>Tomo JPMC</v>
          </cell>
          <cell r="C20456" t="str">
            <v>material</v>
          </cell>
          <cell r="D20456" t="str">
            <v>purchaed screw and isolator</v>
          </cell>
          <cell r="E20456">
            <v>3000</v>
          </cell>
        </row>
        <row r="20457">
          <cell r="B20457" t="str">
            <v>Tomo JPMC</v>
          </cell>
          <cell r="C20457" t="str">
            <v>fare</v>
          </cell>
          <cell r="D20457" t="str">
            <v>paid</v>
          </cell>
          <cell r="E20457">
            <v>2000</v>
          </cell>
        </row>
        <row r="20458">
          <cell r="B20458" t="str">
            <v>Meezan bank Head office</v>
          </cell>
          <cell r="C20458" t="str">
            <v>fare</v>
          </cell>
          <cell r="D20458" t="str">
            <v>paid</v>
          </cell>
          <cell r="E20458">
            <v>2000</v>
          </cell>
        </row>
        <row r="20459">
          <cell r="B20459" t="str">
            <v>CITI Bank</v>
          </cell>
          <cell r="C20459" t="str">
            <v>fare</v>
          </cell>
          <cell r="D20459" t="str">
            <v>paid</v>
          </cell>
          <cell r="E20459">
            <v>3500</v>
          </cell>
        </row>
        <row r="20460">
          <cell r="B20460" t="str">
            <v>Meezan bank Head office</v>
          </cell>
          <cell r="C20460" t="str">
            <v>salary</v>
          </cell>
          <cell r="D20460" t="str">
            <v>Gul sher salary increased</v>
          </cell>
          <cell r="E20460">
            <v>4400</v>
          </cell>
        </row>
        <row r="20461">
          <cell r="B20461" t="str">
            <v>GSK DMC</v>
          </cell>
          <cell r="C20461" t="str">
            <v>material</v>
          </cell>
          <cell r="D20461" t="str">
            <v>purchased j box and dammer tapes</v>
          </cell>
          <cell r="E20461">
            <v>3840</v>
          </cell>
        </row>
        <row r="20462">
          <cell r="B20462" t="str">
            <v>CITI Bank</v>
          </cell>
          <cell r="C20462" t="str">
            <v>fare</v>
          </cell>
          <cell r="D20462" t="str">
            <v>bykia</v>
          </cell>
          <cell r="E20462">
            <v>350</v>
          </cell>
        </row>
        <row r="20463">
          <cell r="B20463" t="str">
            <v>GSK DMC</v>
          </cell>
          <cell r="C20463" t="str">
            <v>bharmal international</v>
          </cell>
          <cell r="D20463" t="str">
            <v>Online by adeel to mufaddal enterprise for purhcased rubber bellow 3/4" 02 Nos</v>
          </cell>
          <cell r="E20463">
            <v>10000</v>
          </cell>
        </row>
        <row r="20464">
          <cell r="B20464" t="str">
            <v>CITI Bank</v>
          </cell>
          <cell r="C20464" t="str">
            <v>fare</v>
          </cell>
          <cell r="D20464" t="str">
            <v>paid</v>
          </cell>
          <cell r="E20464">
            <v>3000</v>
          </cell>
        </row>
        <row r="20465">
          <cell r="B20465" t="str">
            <v>DHL office</v>
          </cell>
          <cell r="C20465" t="str">
            <v>Adam regger</v>
          </cell>
          <cell r="D20465" t="str">
            <v>To Adam regger in DHL units shifting (By Nadeem bhai)</v>
          </cell>
          <cell r="E20465">
            <v>25000</v>
          </cell>
        </row>
        <row r="20466">
          <cell r="B20466" t="str">
            <v>DHL office</v>
          </cell>
          <cell r="C20466" t="str">
            <v>Adam regger</v>
          </cell>
          <cell r="D20466" t="str">
            <v>Cash collect from Al madina by adman regger son for DHL work</v>
          </cell>
          <cell r="E20466">
            <v>45000</v>
          </cell>
        </row>
        <row r="20467">
          <cell r="B20467" t="str">
            <v>office</v>
          </cell>
          <cell r="C20467" t="str">
            <v>office</v>
          </cell>
          <cell r="D20467" t="str">
            <v>for office use</v>
          </cell>
          <cell r="E20467">
            <v>5000</v>
          </cell>
        </row>
        <row r="20468">
          <cell r="B20468" t="str">
            <v>Meezan bank Head office</v>
          </cell>
          <cell r="C20468" t="str">
            <v>fakhri brothers</v>
          </cell>
          <cell r="D20468" t="str">
            <v>Open cashed chq received from al madina steel (given to fakhri brothers) = 400,000/-</v>
          </cell>
          <cell r="E20468">
            <v>256037</v>
          </cell>
        </row>
        <row r="20469">
          <cell r="B20469" t="str">
            <v>BAH 22 &amp; 23rd Floor</v>
          </cell>
          <cell r="C20469" t="str">
            <v>fakhri brothers</v>
          </cell>
          <cell r="D20469" t="str">
            <v>Open cashed chq received from al madina steel (given to fakhri brothers) = 400,000/-</v>
          </cell>
          <cell r="E20469">
            <v>31000</v>
          </cell>
        </row>
        <row r="20470">
          <cell r="B20470" t="str">
            <v>Amreli steel</v>
          </cell>
          <cell r="C20470" t="str">
            <v>fakhri brothers</v>
          </cell>
          <cell r="D20470" t="str">
            <v>Open cashed chq received from al madina steel (given to fakhri brothers) = 400,000/-</v>
          </cell>
          <cell r="E20470">
            <v>33000</v>
          </cell>
        </row>
        <row r="20471">
          <cell r="B20471" t="str">
            <v>KEENU</v>
          </cell>
          <cell r="C20471" t="str">
            <v>fakhri brothers</v>
          </cell>
          <cell r="D20471" t="str">
            <v>Open cashed chq received from al madina steel (given to fakhri brothers) = 400,000/-</v>
          </cell>
          <cell r="E20471">
            <v>27500</v>
          </cell>
        </row>
        <row r="20472">
          <cell r="B20472" t="str">
            <v>Marriot Hotel</v>
          </cell>
          <cell r="C20472" t="str">
            <v>fakhri brothers</v>
          </cell>
          <cell r="D20472" t="str">
            <v>Open cashed chq received from al madina steel (given to fakhri brothers) = 400,000/-</v>
          </cell>
          <cell r="E20472">
            <v>38500</v>
          </cell>
        </row>
        <row r="20473">
          <cell r="B20473" t="str">
            <v>BAH 12th Floor</v>
          </cell>
          <cell r="C20473" t="str">
            <v>fakhri brothers</v>
          </cell>
          <cell r="D20473" t="str">
            <v>Open cashed chq received from al madina steel (given to fakhri brothers) = 400,000/-</v>
          </cell>
          <cell r="E20473">
            <v>12000</v>
          </cell>
        </row>
        <row r="20474">
          <cell r="B20474" t="str">
            <v>Ernst &amp; Young</v>
          </cell>
          <cell r="C20474" t="str">
            <v>fakhri brothers</v>
          </cell>
          <cell r="D20474" t="str">
            <v>Open cashed chq received from al madina steel (given to fakhri brothers) = 400,000/-</v>
          </cell>
          <cell r="E20474">
            <v>1963</v>
          </cell>
        </row>
        <row r="20475">
          <cell r="B20475" t="str">
            <v>Ernst &amp; Young</v>
          </cell>
          <cell r="C20475" t="str">
            <v>fakhri brothers</v>
          </cell>
          <cell r="D20475" t="str">
            <v>Open cashed chq received from al madina steel (given to fakhri brothers) =680,000/-</v>
          </cell>
          <cell r="E20475">
            <v>167156</v>
          </cell>
        </row>
        <row r="20476">
          <cell r="B20476" t="str">
            <v>Tomo JPMC</v>
          </cell>
          <cell r="C20476" t="str">
            <v>fakhri brothers</v>
          </cell>
          <cell r="D20476" t="str">
            <v>Open cashed chq received from al madina steel (given to fakhri brothers) =680,000/-</v>
          </cell>
          <cell r="E20476">
            <v>19000</v>
          </cell>
        </row>
        <row r="20477">
          <cell r="B20477" t="str">
            <v>Engro 3rd &amp; 8th Floor</v>
          </cell>
          <cell r="C20477" t="str">
            <v>fakhri brothers</v>
          </cell>
          <cell r="D20477" t="str">
            <v>Open cashed chq received from al madina steel (given to fakhri brothers) =680,000/-</v>
          </cell>
          <cell r="E20477">
            <v>42703</v>
          </cell>
        </row>
        <row r="20478">
          <cell r="B20478" t="str">
            <v>Gul Ahmed</v>
          </cell>
          <cell r="C20478" t="str">
            <v>fakhri brothers</v>
          </cell>
          <cell r="D20478" t="str">
            <v>Open cashed chq received from al madina steel (given to fakhri brothers) =680,000/-</v>
          </cell>
          <cell r="E20478">
            <v>171005</v>
          </cell>
        </row>
        <row r="20479">
          <cell r="B20479" t="str">
            <v>10 Pearl NASTP</v>
          </cell>
          <cell r="C20479" t="str">
            <v>fakhri brothers</v>
          </cell>
          <cell r="D20479" t="str">
            <v>Open cashed chq received from al madina steel (given to fakhri brothers) =680,000/-</v>
          </cell>
          <cell r="E20479">
            <v>48550</v>
          </cell>
        </row>
        <row r="20480">
          <cell r="B20480" t="str">
            <v>LAMA Outlet</v>
          </cell>
          <cell r="C20480" t="str">
            <v>fakhri brothers</v>
          </cell>
          <cell r="D20480" t="str">
            <v>Open cashed chq received from al madina steel (given to fakhri brothers) =680,000/-</v>
          </cell>
          <cell r="E20480">
            <v>25000</v>
          </cell>
        </row>
        <row r="20481">
          <cell r="B20481" t="str">
            <v>CITI Bank</v>
          </cell>
          <cell r="C20481" t="str">
            <v>fakhri brothers</v>
          </cell>
          <cell r="D20481" t="str">
            <v>Open cashed chq received from al madina steel (given to fakhri brothers) =680,000/-</v>
          </cell>
          <cell r="E20481">
            <v>206586</v>
          </cell>
        </row>
        <row r="20482">
          <cell r="B20482" t="str">
            <v>Engro Office</v>
          </cell>
          <cell r="C20482" t="str">
            <v>thumb international</v>
          </cell>
          <cell r="D20482" t="str">
            <v>Open cashed chq received from al madina steel (given to thumb intl</v>
          </cell>
          <cell r="E20482">
            <v>730000</v>
          </cell>
        </row>
        <row r="20483">
          <cell r="B20483" t="str">
            <v>Gul Ahmed</v>
          </cell>
          <cell r="C20483" t="str">
            <v>Rafay</v>
          </cell>
          <cell r="D20483" t="str">
            <v>MCB chq 1973738925 total amt = 200,000</v>
          </cell>
          <cell r="E20483">
            <v>100000</v>
          </cell>
        </row>
        <row r="20484">
          <cell r="B20484" t="str">
            <v>Rehmat shipping</v>
          </cell>
          <cell r="C20484" t="str">
            <v>Rafay</v>
          </cell>
          <cell r="D20484" t="str">
            <v>MCB chq 1973738925 total amt = 200,000</v>
          </cell>
          <cell r="E20484">
            <v>100000</v>
          </cell>
        </row>
        <row r="20485">
          <cell r="B20485" t="str">
            <v>GSK DMC</v>
          </cell>
          <cell r="C20485" t="str">
            <v>Raees brothers</v>
          </cell>
          <cell r="D20485" t="str">
            <v>MCB chq 1973738927</v>
          </cell>
          <cell r="E20485">
            <v>250000</v>
          </cell>
        </row>
        <row r="20486">
          <cell r="B20486" t="str">
            <v>ueP 17th Floor</v>
          </cell>
          <cell r="C20486" t="str">
            <v>Global Technologies</v>
          </cell>
          <cell r="D20486" t="str">
            <v>Open cashed chq received from al madina steel (given to global) = 690,000</v>
          </cell>
          <cell r="E20486">
            <v>93755</v>
          </cell>
        </row>
        <row r="20487">
          <cell r="B20487" t="str">
            <v>BAF maintenance</v>
          </cell>
          <cell r="C20487" t="str">
            <v>Global Technologies</v>
          </cell>
          <cell r="D20487" t="str">
            <v>Open cashed chq received from al madina steel (given to global) = 690,000</v>
          </cell>
          <cell r="E20487">
            <v>45459</v>
          </cell>
        </row>
        <row r="20488">
          <cell r="B20488" t="str">
            <v>Ernst &amp; Young</v>
          </cell>
          <cell r="C20488" t="str">
            <v>Global Technologies</v>
          </cell>
          <cell r="D20488" t="str">
            <v>Open cashed chq received from al madina steel (given to global) = 690,000</v>
          </cell>
          <cell r="E20488">
            <v>306006</v>
          </cell>
        </row>
        <row r="20489">
          <cell r="B20489" t="str">
            <v>Engro Office</v>
          </cell>
          <cell r="C20489" t="str">
            <v>Global Technologies</v>
          </cell>
          <cell r="D20489" t="str">
            <v>Open cashed chq received from al madina steel (given to global) = 690,000</v>
          </cell>
          <cell r="E20489">
            <v>32600</v>
          </cell>
        </row>
        <row r="20490">
          <cell r="B20490" t="str">
            <v>Tri fit Gym</v>
          </cell>
          <cell r="C20490" t="str">
            <v>Global Technologies</v>
          </cell>
          <cell r="D20490" t="str">
            <v>Open cashed chq received from al madina steel (given to global) = 690,000</v>
          </cell>
          <cell r="E20490">
            <v>33559</v>
          </cell>
        </row>
        <row r="20491">
          <cell r="B20491" t="str">
            <v>Family area</v>
          </cell>
          <cell r="C20491" t="str">
            <v>Global Technologies</v>
          </cell>
          <cell r="D20491" t="str">
            <v>Open cashed chq received from al madina steel (given to global) = 690,000</v>
          </cell>
          <cell r="E20491">
            <v>43900</v>
          </cell>
        </row>
        <row r="20492">
          <cell r="B20492" t="str">
            <v>Tomo JPMC</v>
          </cell>
          <cell r="C20492" t="str">
            <v>Global Technologies</v>
          </cell>
          <cell r="D20492" t="str">
            <v>Open cashed chq received from al madina steel (given to global) = 690,000</v>
          </cell>
          <cell r="E20492">
            <v>105607</v>
          </cell>
        </row>
        <row r="20493">
          <cell r="B20493" t="str">
            <v>Food Court (Hydery)</v>
          </cell>
          <cell r="C20493" t="str">
            <v>Global Technologies</v>
          </cell>
          <cell r="D20493" t="str">
            <v>Open cashed chq received from al madina steel (given to global) = 690,000</v>
          </cell>
          <cell r="E20493">
            <v>29114</v>
          </cell>
        </row>
        <row r="20494">
          <cell r="B20494" t="str">
            <v>GSK DMC</v>
          </cell>
          <cell r="C20494" t="str">
            <v>Azher Duct</v>
          </cell>
          <cell r="D20494" t="str">
            <v>MCB chq 1973738930</v>
          </cell>
          <cell r="E20494">
            <v>150000</v>
          </cell>
        </row>
        <row r="20495">
          <cell r="B20495" t="str">
            <v>O/M The Place</v>
          </cell>
          <cell r="C20495" t="str">
            <v>SST Tax</v>
          </cell>
          <cell r="D20495" t="str">
            <v>MCB chq 1973738932 for SST total amt Is 249704</v>
          </cell>
          <cell r="E20495">
            <v>65520</v>
          </cell>
        </row>
        <row r="20496">
          <cell r="B20496" t="str">
            <v xml:space="preserve">O/M Nue Multiplex </v>
          </cell>
          <cell r="C20496" t="str">
            <v>SST Tax</v>
          </cell>
          <cell r="D20496" t="str">
            <v>MCB chq 1973738932 for SST total amt Is 249704</v>
          </cell>
          <cell r="E20496">
            <v>70728</v>
          </cell>
        </row>
        <row r="20497">
          <cell r="B20497" t="str">
            <v>FTC Floors</v>
          </cell>
          <cell r="C20497" t="str">
            <v>SST Tax</v>
          </cell>
          <cell r="D20497" t="str">
            <v>MCB chq 1973738932 for SST total amt Is 249704</v>
          </cell>
          <cell r="E20497">
            <v>41050</v>
          </cell>
        </row>
        <row r="20498">
          <cell r="B20498" t="str">
            <v>o/m NASTP</v>
          </cell>
          <cell r="C20498" t="str">
            <v>SST Tax</v>
          </cell>
          <cell r="D20498" t="str">
            <v>MCB chq 1973738932 for SST total amt Is 249704</v>
          </cell>
          <cell r="E20498">
            <v>72406</v>
          </cell>
        </row>
        <row r="20499">
          <cell r="B20499" t="str">
            <v>GSK DMC</v>
          </cell>
          <cell r="C20499" t="str">
            <v>sajid pipe</v>
          </cell>
          <cell r="D20499" t="str">
            <v>MCB chq 1973738933</v>
          </cell>
          <cell r="E20499">
            <v>200000</v>
          </cell>
        </row>
        <row r="20500">
          <cell r="B20500" t="str">
            <v>CITI Bank</v>
          </cell>
          <cell r="C20500" t="str">
            <v>Build pro</v>
          </cell>
          <cell r="D20500" t="str">
            <v>received Advance payment from IK HBL CHQ # 10001981</v>
          </cell>
          <cell r="E20500">
            <v>2000000</v>
          </cell>
        </row>
        <row r="20501">
          <cell r="C20501" t="str">
            <v>iqbal sons</v>
          </cell>
          <cell r="D20501" t="str">
            <v>received Advance payment from IK HBL CHQ # 10001980</v>
          </cell>
          <cell r="E20501">
            <v>597014</v>
          </cell>
        </row>
        <row r="20502">
          <cell r="B20502" t="str">
            <v>Riazeda project</v>
          </cell>
          <cell r="C20502" t="str">
            <v>Received</v>
          </cell>
          <cell r="D20502" t="str">
            <v>Received from IK (Given to AL madina steel)</v>
          </cell>
          <cell r="F20502">
            <v>926500</v>
          </cell>
        </row>
        <row r="20503">
          <cell r="B20503" t="str">
            <v>sana Safinaz</v>
          </cell>
          <cell r="C20503" t="str">
            <v>Received</v>
          </cell>
          <cell r="D20503" t="str">
            <v>Received from IK (Given to AL madina steel)</v>
          </cell>
          <cell r="F20503">
            <v>2000000</v>
          </cell>
        </row>
        <row r="20504">
          <cell r="B20504" t="str">
            <v>sana Safinaz</v>
          </cell>
          <cell r="C20504" t="str">
            <v>Received</v>
          </cell>
          <cell r="D20504" t="str">
            <v>1% invoice charges</v>
          </cell>
          <cell r="E20504">
            <v>29265</v>
          </cell>
        </row>
        <row r="20505">
          <cell r="B20505" t="str">
            <v>Burhani mehal (new)</v>
          </cell>
          <cell r="C20505" t="str">
            <v>Received</v>
          </cell>
          <cell r="D20505" t="str">
            <v>Received from burhani mehal for supply scope - Mist system Bill # 015</v>
          </cell>
          <cell r="F20505">
            <v>399735</v>
          </cell>
        </row>
        <row r="20506">
          <cell r="B20506" t="str">
            <v>Burhani mehal (new)</v>
          </cell>
          <cell r="C20506" t="str">
            <v>Received</v>
          </cell>
          <cell r="D20506" t="str">
            <v>Received from burhani mehal for Labour scope - Mist system Bill #  051</v>
          </cell>
          <cell r="F20506">
            <v>97660</v>
          </cell>
        </row>
        <row r="20507">
          <cell r="B20507" t="str">
            <v>o/m NASTP</v>
          </cell>
          <cell r="C20507" t="str">
            <v>Received</v>
          </cell>
          <cell r="D20507" t="str">
            <v>1% invoice charges for MCB chq # 1973738929 given to Universal traders care off Adeel Steel for SST inpt adjustment in NASTP Monthly payment</v>
          </cell>
          <cell r="E20507">
            <v>19583</v>
          </cell>
        </row>
        <row r="20508">
          <cell r="B20508" t="str">
            <v xml:space="preserve">O/M Nue Multiplex </v>
          </cell>
          <cell r="C20508" t="str">
            <v>Received</v>
          </cell>
          <cell r="D20508" t="str">
            <v>Received O/M June 24 Bill</v>
          </cell>
          <cell r="F20508">
            <v>333522</v>
          </cell>
        </row>
        <row r="20509">
          <cell r="B20509" t="str">
            <v>O/M The Place</v>
          </cell>
          <cell r="C20509" t="str">
            <v>Received</v>
          </cell>
          <cell r="D20509" t="str">
            <v>received July 2024 bill</v>
          </cell>
          <cell r="F20509">
            <v>365160</v>
          </cell>
        </row>
        <row r="20510">
          <cell r="B20510" t="str">
            <v>DHL office</v>
          </cell>
          <cell r="C20510" t="str">
            <v>Received</v>
          </cell>
          <cell r="D20510" t="str">
            <v>received Advance payment from IK HBL CHQ # 10001981 (Given to Build pro in CIT BANK Deal)</v>
          </cell>
          <cell r="F20510">
            <v>2000000</v>
          </cell>
        </row>
        <row r="20511">
          <cell r="B20511" t="str">
            <v>DHL office</v>
          </cell>
          <cell r="C20511" t="str">
            <v>Received</v>
          </cell>
          <cell r="D20511" t="str">
            <v>received Advance payment from IK HBL CHQ # 10001980 (Given to Iqbal sons trading company)</v>
          </cell>
          <cell r="F20511">
            <v>597014</v>
          </cell>
        </row>
        <row r="20512">
          <cell r="B20512" t="str">
            <v>DHL office</v>
          </cell>
          <cell r="C20512" t="str">
            <v>Received</v>
          </cell>
          <cell r="D20512" t="str">
            <v>received Advance payment from IK BAFL CHQ # 53927622 (Given to universal traders caree off adeel)</v>
          </cell>
          <cell r="F20512">
            <v>3000000</v>
          </cell>
        </row>
        <row r="20513">
          <cell r="B20513" t="str">
            <v>Ernst &amp; Young</v>
          </cell>
          <cell r="C20513" t="str">
            <v>Received</v>
          </cell>
          <cell r="D20513" t="str">
            <v>received payment from IK Meezan bank CHQ # A-94402358 (Given to Al madina steel traders)</v>
          </cell>
          <cell r="F20513">
            <v>6709743</v>
          </cell>
        </row>
        <row r="20514">
          <cell r="B20514" t="str">
            <v>Marriot Hotel</v>
          </cell>
          <cell r="C20514" t="str">
            <v>Received</v>
          </cell>
          <cell r="D20514" t="str">
            <v>received by BH</v>
          </cell>
          <cell r="F20514">
            <v>300000</v>
          </cell>
        </row>
        <row r="20515">
          <cell r="B20515" t="str">
            <v>keenu office</v>
          </cell>
          <cell r="C20515" t="str">
            <v>Received</v>
          </cell>
          <cell r="D20515" t="str">
            <v>received by BH</v>
          </cell>
          <cell r="F20515">
            <v>120000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K46"/>
  <sheetViews>
    <sheetView tabSelected="1" topLeftCell="A13" zoomScaleNormal="100" workbookViewId="0">
      <selection activeCell="G19" sqref="G19"/>
    </sheetView>
  </sheetViews>
  <sheetFormatPr defaultRowHeight="15" x14ac:dyDescent="0.25"/>
  <cols>
    <col min="1" max="1" width="5" style="2" customWidth="1"/>
    <col min="2" max="2" width="43.5703125" customWidth="1"/>
    <col min="3" max="3" width="7.42578125" style="2" customWidth="1"/>
    <col min="4" max="4" width="8.28515625" style="2" customWidth="1"/>
    <col min="5" max="5" width="9.85546875" style="2" bestFit="1" customWidth="1"/>
    <col min="6" max="6" width="18.42578125" style="1" bestFit="1" customWidth="1"/>
    <col min="8" max="8" width="18.7109375" customWidth="1"/>
  </cols>
  <sheetData>
    <row r="11" spans="1:6" x14ac:dyDescent="0.25">
      <c r="F11" s="13">
        <v>45418</v>
      </c>
    </row>
    <row r="12" spans="1:6" x14ac:dyDescent="0.25">
      <c r="F12" s="13"/>
    </row>
    <row r="13" spans="1:6" ht="30.75" customHeight="1" x14ac:dyDescent="0.25">
      <c r="A13" s="25" t="s">
        <v>37</v>
      </c>
      <c r="B13" s="25"/>
      <c r="C13" s="25"/>
      <c r="D13" s="25"/>
      <c r="E13" s="25"/>
      <c r="F13" s="25"/>
    </row>
    <row r="14" spans="1:6" ht="17.25" customHeight="1" x14ac:dyDescent="0.25">
      <c r="A14" s="7"/>
      <c r="B14" s="7"/>
      <c r="C14" s="7"/>
      <c r="D14" s="7"/>
      <c r="E14" s="7"/>
      <c r="F14" s="11"/>
    </row>
    <row r="15" spans="1:6" s="2" customFormat="1" ht="23.25" x14ac:dyDescent="0.25">
      <c r="A15" s="26" t="s">
        <v>36</v>
      </c>
      <c r="B15" s="26"/>
      <c r="C15" s="26"/>
      <c r="D15" s="26"/>
      <c r="E15" s="26"/>
      <c r="F15" s="26"/>
    </row>
    <row r="16" spans="1:6" s="2" customFormat="1" ht="9" customHeight="1" x14ac:dyDescent="0.25">
      <c r="A16" s="15"/>
      <c r="B16" s="15"/>
      <c r="C16" s="15"/>
      <c r="D16" s="15"/>
      <c r="E16" s="15"/>
      <c r="F16" s="15"/>
    </row>
    <row r="17" spans="1:11" s="2" customFormat="1" ht="51" customHeight="1" x14ac:dyDescent="0.25">
      <c r="A17" s="26" t="s">
        <v>40</v>
      </c>
      <c r="B17" s="26"/>
      <c r="C17" s="26"/>
      <c r="D17" s="26"/>
      <c r="E17" s="26"/>
      <c r="F17" s="26"/>
    </row>
    <row r="18" spans="1:11" s="2" customFormat="1" ht="37.5" x14ac:dyDescent="0.25">
      <c r="A18" s="17" t="s">
        <v>27</v>
      </c>
      <c r="B18" s="17" t="s">
        <v>28</v>
      </c>
      <c r="C18" s="17" t="s">
        <v>30</v>
      </c>
      <c r="D18" s="17" t="s">
        <v>29</v>
      </c>
      <c r="E18" s="17" t="s">
        <v>32</v>
      </c>
      <c r="F18" s="17" t="s">
        <v>31</v>
      </c>
    </row>
    <row r="19" spans="1:11" s="2" customFormat="1" ht="111.75" customHeight="1" x14ac:dyDescent="0.25">
      <c r="A19" s="20">
        <v>1</v>
      </c>
      <c r="B19" s="19" t="s">
        <v>38</v>
      </c>
      <c r="C19" s="20" t="s">
        <v>39</v>
      </c>
      <c r="D19" s="18">
        <v>109</v>
      </c>
      <c r="E19" s="18">
        <v>85000</v>
      </c>
      <c r="F19" s="22">
        <f>E19*D19</f>
        <v>9265000</v>
      </c>
    </row>
    <row r="20" spans="1:11" s="2" customFormat="1" ht="21" x14ac:dyDescent="0.25">
      <c r="A20" s="28" t="s">
        <v>33</v>
      </c>
      <c r="B20" s="28"/>
      <c r="C20" s="28"/>
      <c r="D20" s="28"/>
      <c r="E20" s="28"/>
      <c r="F20" s="21">
        <f>F19</f>
        <v>9265000</v>
      </c>
    </row>
    <row r="21" spans="1:11" s="2" customFormat="1" ht="21" hidden="1" x14ac:dyDescent="0.25">
      <c r="A21" s="28" t="s">
        <v>34</v>
      </c>
      <c r="B21" s="28"/>
      <c r="C21" s="28"/>
      <c r="D21" s="28"/>
      <c r="E21" s="28"/>
      <c r="F21" s="21">
        <f>F20*4.5%</f>
        <v>416925</v>
      </c>
    </row>
    <row r="22" spans="1:11" s="2" customFormat="1" ht="21" hidden="1" x14ac:dyDescent="0.25">
      <c r="A22" s="28" t="s">
        <v>35</v>
      </c>
      <c r="B22" s="28"/>
      <c r="C22" s="28"/>
      <c r="D22" s="28"/>
      <c r="E22" s="28"/>
      <c r="F22" s="21">
        <f>F21+F20</f>
        <v>9681925</v>
      </c>
    </row>
    <row r="23" spans="1:11" s="2" customFormat="1" ht="21" x14ac:dyDescent="0.25">
      <c r="A23" s="23"/>
      <c r="B23" s="29" t="s">
        <v>44</v>
      </c>
      <c r="C23" s="29"/>
      <c r="D23" s="29"/>
      <c r="E23" s="29"/>
      <c r="F23" s="21">
        <v>1179300</v>
      </c>
    </row>
    <row r="24" spans="1:11" s="2" customFormat="1" ht="21" x14ac:dyDescent="0.25">
      <c r="A24" s="28" t="s">
        <v>35</v>
      </c>
      <c r="B24" s="28"/>
      <c r="C24" s="28"/>
      <c r="D24" s="28"/>
      <c r="E24" s="28"/>
      <c r="F24" s="21">
        <f>F23+F20</f>
        <v>10444300</v>
      </c>
    </row>
    <row r="25" spans="1:11" s="2" customFormat="1" ht="20.25" customHeight="1" x14ac:dyDescent="0.25">
      <c r="A25" s="28" t="s">
        <v>43</v>
      </c>
      <c r="B25" s="28"/>
      <c r="C25" s="28"/>
      <c r="D25" s="28"/>
      <c r="E25" s="28"/>
      <c r="F25" s="21">
        <f>F24*5%</f>
        <v>522215</v>
      </c>
      <c r="K25" s="2">
        <v>7705250</v>
      </c>
    </row>
    <row r="26" spans="1:11" ht="21" x14ac:dyDescent="0.25">
      <c r="A26" s="28" t="s">
        <v>41</v>
      </c>
      <c r="B26" s="28"/>
      <c r="C26" s="28"/>
      <c r="D26" s="28"/>
      <c r="E26" s="28"/>
      <c r="F26" s="21">
        <f>F25+F24</f>
        <v>10966515</v>
      </c>
    </row>
    <row r="27" spans="1:11" ht="21" x14ac:dyDescent="0.25">
      <c r="A27" s="30">
        <v>0.95</v>
      </c>
      <c r="B27" s="28"/>
      <c r="C27" s="28"/>
      <c r="D27" s="28"/>
      <c r="E27" s="28"/>
      <c r="F27" s="21">
        <f>F26*95%</f>
        <v>10418189.25</v>
      </c>
      <c r="G27" s="24"/>
      <c r="H27" s="21"/>
    </row>
    <row r="28" spans="1:11" ht="21" x14ac:dyDescent="0.25">
      <c r="A28" s="28" t="s">
        <v>45</v>
      </c>
      <c r="B28" s="28"/>
      <c r="C28" s="28"/>
      <c r="D28" s="28"/>
      <c r="E28" s="28"/>
      <c r="F28" s="21">
        <f ca="1">SUMIF([1]Posting!$B:$F,"Riazeda project",[1]Posting!$F:$F)</f>
        <v>8631750</v>
      </c>
      <c r="H28" s="21"/>
    </row>
    <row r="29" spans="1:11" ht="21" x14ac:dyDescent="0.25">
      <c r="A29" s="28" t="s">
        <v>42</v>
      </c>
      <c r="B29" s="28"/>
      <c r="C29" s="28"/>
      <c r="D29" s="28"/>
      <c r="E29" s="28"/>
      <c r="F29" s="21">
        <f ca="1">F27-F28</f>
        <v>1786439.25</v>
      </c>
      <c r="H29" s="21"/>
    </row>
    <row r="30" spans="1:11" ht="14.45" customHeight="1" x14ac:dyDescent="0.25">
      <c r="A30" s="12"/>
      <c r="B30" s="9"/>
      <c r="C30" s="8"/>
      <c r="D30" s="8"/>
      <c r="E30" s="10"/>
      <c r="F30" s="10"/>
    </row>
    <row r="31" spans="1:11" ht="18.75" x14ac:dyDescent="0.25">
      <c r="A31" s="16" t="s">
        <v>0</v>
      </c>
      <c r="B31" s="4"/>
    </row>
    <row r="32" spans="1:11" ht="18.75" x14ac:dyDescent="0.25">
      <c r="A32" s="16"/>
      <c r="B32" s="4"/>
    </row>
    <row r="33" spans="1:6" ht="18.75" hidden="1" x14ac:dyDescent="0.25">
      <c r="A33" s="16" t="s">
        <v>1</v>
      </c>
      <c r="B33" s="4"/>
    </row>
    <row r="34" spans="1:6" ht="18.75" x14ac:dyDescent="0.25">
      <c r="A34" s="16" t="s">
        <v>23</v>
      </c>
      <c r="B34" s="4"/>
    </row>
    <row r="35" spans="1:6" ht="15.75" x14ac:dyDescent="0.25">
      <c r="A35" s="3"/>
      <c r="B35" s="4"/>
    </row>
    <row r="36" spans="1:6" ht="26.45" customHeight="1" x14ac:dyDescent="0.25">
      <c r="A36" s="3"/>
      <c r="B36" s="4"/>
    </row>
    <row r="37" spans="1:6" ht="15.75" x14ac:dyDescent="0.25">
      <c r="A37" s="5"/>
      <c r="B37" s="6"/>
    </row>
    <row r="40" spans="1:6" ht="92.25" customHeight="1" x14ac:dyDescent="0.25">
      <c r="A40" s="27" t="s">
        <v>26</v>
      </c>
      <c r="B40" s="27"/>
      <c r="C40" s="27"/>
      <c r="D40" s="27"/>
      <c r="E40" s="27"/>
      <c r="F40" s="27"/>
    </row>
    <row r="41" spans="1:6" ht="21.75" customHeight="1" x14ac:dyDescent="0.25">
      <c r="A41" s="27"/>
      <c r="B41" s="27"/>
      <c r="C41" s="27"/>
      <c r="D41" s="27"/>
      <c r="E41" s="27"/>
      <c r="F41" s="27"/>
    </row>
    <row r="42" spans="1:6" ht="42.75" customHeight="1" x14ac:dyDescent="0.25">
      <c r="A42" s="27" t="s">
        <v>25</v>
      </c>
      <c r="B42" s="27"/>
      <c r="C42" s="27"/>
      <c r="D42" s="27"/>
      <c r="E42" s="27"/>
      <c r="F42" s="27"/>
    </row>
    <row r="43" spans="1:6" ht="19.5" customHeight="1" x14ac:dyDescent="0.25">
      <c r="A43" s="14"/>
      <c r="B43" s="14"/>
      <c r="C43" s="14"/>
      <c r="D43" s="14"/>
      <c r="E43" s="14"/>
      <c r="F43" s="14"/>
    </row>
    <row r="44" spans="1:6" ht="19.5" customHeight="1" x14ac:dyDescent="0.25">
      <c r="A44" s="27" t="s">
        <v>24</v>
      </c>
      <c r="B44" s="27"/>
      <c r="C44" s="27"/>
      <c r="D44" s="27"/>
      <c r="E44" s="27"/>
      <c r="F44" s="27"/>
    </row>
    <row r="45" spans="1:6" ht="19.5" customHeight="1" x14ac:dyDescent="0.25">
      <c r="A45" s="27"/>
      <c r="B45" s="27"/>
      <c r="C45" s="27"/>
      <c r="D45" s="27"/>
      <c r="E45" s="27"/>
      <c r="F45" s="27"/>
    </row>
    <row r="46" spans="1:6" ht="19.5" customHeight="1" x14ac:dyDescent="0.25">
      <c r="A46" s="27"/>
      <c r="B46" s="27"/>
      <c r="C46" s="27"/>
      <c r="D46" s="27"/>
      <c r="E46" s="27"/>
      <c r="F46" s="27"/>
    </row>
  </sheetData>
  <mergeCells count="16">
    <mergeCell ref="A13:F13"/>
    <mergeCell ref="A15:F15"/>
    <mergeCell ref="A44:F46"/>
    <mergeCell ref="A17:F17"/>
    <mergeCell ref="A20:E20"/>
    <mergeCell ref="A21:E21"/>
    <mergeCell ref="A22:E22"/>
    <mergeCell ref="B23:E23"/>
    <mergeCell ref="A24:E24"/>
    <mergeCell ref="A26:E26"/>
    <mergeCell ref="A27:E27"/>
    <mergeCell ref="A28:E28"/>
    <mergeCell ref="A25:E25"/>
    <mergeCell ref="A40:F41"/>
    <mergeCell ref="A42:F42"/>
    <mergeCell ref="A29:E29"/>
  </mergeCells>
  <pageMargins left="0.45" right="0.45" top="0.25" bottom="0"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G19"/>
  <sheetViews>
    <sheetView topLeftCell="A7" workbookViewId="0">
      <selection activeCell="A15" sqref="A15:D15"/>
    </sheetView>
  </sheetViews>
  <sheetFormatPr defaultRowHeight="15" x14ac:dyDescent="0.25"/>
  <cols>
    <col min="4" max="4" width="26.42578125" customWidth="1"/>
    <col min="7" max="7" width="14.42578125" customWidth="1"/>
  </cols>
  <sheetData>
    <row r="6" spans="1:7" ht="31.5" x14ac:dyDescent="0.5">
      <c r="A6" s="32" t="s">
        <v>9</v>
      </c>
      <c r="B6" s="32"/>
      <c r="C6" s="32"/>
      <c r="D6" s="32"/>
      <c r="E6" s="32"/>
      <c r="F6" s="32"/>
      <c r="G6" s="32"/>
    </row>
    <row r="9" spans="1:7" ht="26.25" x14ac:dyDescent="0.4">
      <c r="A9" s="33" t="s">
        <v>20</v>
      </c>
      <c r="B9" s="33"/>
      <c r="C9" s="33"/>
      <c r="D9" s="33"/>
      <c r="E9" s="33" t="s">
        <v>10</v>
      </c>
      <c r="F9" s="33"/>
      <c r="G9" s="33"/>
    </row>
    <row r="10" spans="1:7" ht="34.9" customHeight="1" x14ac:dyDescent="0.25">
      <c r="A10" s="31" t="s">
        <v>2</v>
      </c>
      <c r="B10" s="31"/>
      <c r="C10" s="31"/>
      <c r="D10" s="31"/>
      <c r="E10" s="31" t="s">
        <v>12</v>
      </c>
      <c r="F10" s="31"/>
      <c r="G10" s="31"/>
    </row>
    <row r="11" spans="1:7" ht="34.9" customHeight="1" x14ac:dyDescent="0.25">
      <c r="A11" s="31" t="s">
        <v>11</v>
      </c>
      <c r="B11" s="31"/>
      <c r="C11" s="31"/>
      <c r="D11" s="31"/>
      <c r="E11" s="31" t="s">
        <v>14</v>
      </c>
      <c r="F11" s="31"/>
      <c r="G11" s="31"/>
    </row>
    <row r="12" spans="1:7" ht="34.9" customHeight="1" x14ac:dyDescent="0.25">
      <c r="A12" s="31" t="s">
        <v>13</v>
      </c>
      <c r="B12" s="31"/>
      <c r="C12" s="31"/>
      <c r="D12" s="31"/>
      <c r="E12" s="31" t="s">
        <v>12</v>
      </c>
      <c r="F12" s="31"/>
      <c r="G12" s="31"/>
    </row>
    <row r="13" spans="1:7" ht="34.9" customHeight="1" x14ac:dyDescent="0.25">
      <c r="A13" s="34" t="s">
        <v>8</v>
      </c>
      <c r="B13" s="35"/>
      <c r="C13" s="35"/>
      <c r="D13" s="36"/>
      <c r="E13" s="31" t="s">
        <v>15</v>
      </c>
      <c r="F13" s="31"/>
      <c r="G13" s="31"/>
    </row>
    <row r="14" spans="1:7" ht="34.9" customHeight="1" x14ac:dyDescent="0.25">
      <c r="A14" s="34" t="s">
        <v>22</v>
      </c>
      <c r="B14" s="35"/>
      <c r="C14" s="35"/>
      <c r="D14" s="36"/>
      <c r="E14" s="31" t="s">
        <v>16</v>
      </c>
      <c r="F14" s="31"/>
      <c r="G14" s="31"/>
    </row>
    <row r="15" spans="1:7" ht="34.9" customHeight="1" x14ac:dyDescent="0.25">
      <c r="A15" s="34" t="s">
        <v>3</v>
      </c>
      <c r="B15" s="35"/>
      <c r="C15" s="35"/>
      <c r="D15" s="36"/>
      <c r="E15" s="31" t="s">
        <v>21</v>
      </c>
      <c r="F15" s="31"/>
      <c r="G15" s="31"/>
    </row>
    <row r="16" spans="1:7" ht="34.9" customHeight="1" x14ac:dyDescent="0.25">
      <c r="A16" s="34" t="s">
        <v>4</v>
      </c>
      <c r="B16" s="35"/>
      <c r="C16" s="35"/>
      <c r="D16" s="36"/>
      <c r="E16" s="31" t="s">
        <v>17</v>
      </c>
      <c r="F16" s="31"/>
      <c r="G16" s="31"/>
    </row>
    <row r="17" spans="1:7" ht="34.9" customHeight="1" x14ac:dyDescent="0.25">
      <c r="A17" s="34" t="s">
        <v>5</v>
      </c>
      <c r="B17" s="35"/>
      <c r="C17" s="35"/>
      <c r="D17" s="36"/>
      <c r="E17" s="31" t="s">
        <v>18</v>
      </c>
      <c r="F17" s="31"/>
      <c r="G17" s="31"/>
    </row>
    <row r="18" spans="1:7" ht="34.9" customHeight="1" x14ac:dyDescent="0.25">
      <c r="A18" s="34" t="s">
        <v>6</v>
      </c>
      <c r="B18" s="35"/>
      <c r="C18" s="35"/>
      <c r="D18" s="36"/>
      <c r="E18" s="31" t="s">
        <v>19</v>
      </c>
      <c r="F18" s="31"/>
      <c r="G18" s="31"/>
    </row>
    <row r="19" spans="1:7" ht="34.9" customHeight="1" x14ac:dyDescent="0.25">
      <c r="A19" s="34" t="s">
        <v>7</v>
      </c>
      <c r="B19" s="35"/>
      <c r="C19" s="35"/>
      <c r="D19" s="36"/>
      <c r="E19" s="31" t="s">
        <v>19</v>
      </c>
      <c r="F19" s="31"/>
      <c r="G19" s="31"/>
    </row>
  </sheetData>
  <mergeCells count="23">
    <mergeCell ref="A12:D12"/>
    <mergeCell ref="E12:G12"/>
    <mergeCell ref="A14:D14"/>
    <mergeCell ref="E14:G14"/>
    <mergeCell ref="E19:G19"/>
    <mergeCell ref="A17:D17"/>
    <mergeCell ref="E17:G17"/>
    <mergeCell ref="A18:D18"/>
    <mergeCell ref="E18:G18"/>
    <mergeCell ref="A19:D19"/>
    <mergeCell ref="A13:D13"/>
    <mergeCell ref="E13:G13"/>
    <mergeCell ref="A15:D15"/>
    <mergeCell ref="E15:G15"/>
    <mergeCell ref="A16:D16"/>
    <mergeCell ref="E16:G16"/>
    <mergeCell ref="A11:D11"/>
    <mergeCell ref="E11:G11"/>
    <mergeCell ref="A6:G6"/>
    <mergeCell ref="E9:G9"/>
    <mergeCell ref="A9:D9"/>
    <mergeCell ref="A10:D10"/>
    <mergeCell ref="E10:G10"/>
  </mergeCells>
  <printOptions horizontalCentered="1"/>
  <pageMargins left="0.7" right="0.7" top="1.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2024-08-15T15:09:22Z</dcterms:modified>
</cp:coreProperties>
</file>