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defaultThemeVersion="124226"/>
  <mc:AlternateContent xmlns:mc="http://schemas.openxmlformats.org/markup-compatibility/2006">
    <mc:Choice Requires="x15">
      <x15ac:absPath xmlns:x15ac="http://schemas.microsoft.com/office/spreadsheetml/2010/11/ac" url="D:\Pioneer\Running projects\Rahmat Shipping Karachi\"/>
    </mc:Choice>
  </mc:AlternateContent>
  <xr:revisionPtr revIDLastSave="0" documentId="13_ncr:1_{D7B5B68E-919A-4130-B860-11C4D26A984A}" xr6:coauthVersionLast="47" xr6:coauthVersionMax="47" xr10:uidLastSave="{00000000-0000-0000-0000-000000000000}"/>
  <bookViews>
    <workbookView xWindow="-120" yWindow="-120" windowWidth="29040" windowHeight="15840" tabRatio="743" xr2:uid="{00000000-000D-0000-FFFF-FFFF00000000}"/>
  </bookViews>
  <sheets>
    <sheet name="HVAC" sheetId="24" r:id="rId1"/>
  </sheets>
  <definedNames>
    <definedName name="_xlnm.Print_Area" localSheetId="0">HVAC!$A$1:$J$68</definedName>
    <definedName name="_xlnm.Print_Titles" localSheetId="0">HVAC!$2:$4</definedName>
  </definedNames>
  <calcPr calcId="181029"/>
</workbook>
</file>

<file path=xl/calcChain.xml><?xml version="1.0" encoding="utf-8"?>
<calcChain xmlns="http://schemas.openxmlformats.org/spreadsheetml/2006/main">
  <c r="G44" i="24" l="1"/>
  <c r="I60" i="24"/>
  <c r="G60" i="24"/>
  <c r="I66" i="24"/>
  <c r="J66" i="24" s="1"/>
  <c r="G66" i="24"/>
  <c r="I64" i="24"/>
  <c r="G64" i="24"/>
  <c r="I62" i="24"/>
  <c r="G62" i="24"/>
  <c r="I59" i="24"/>
  <c r="G59" i="24"/>
  <c r="I58" i="24"/>
  <c r="G58" i="24"/>
  <c r="I57" i="24"/>
  <c r="G57" i="24"/>
  <c r="I56" i="24"/>
  <c r="G56" i="24"/>
  <c r="I55" i="24"/>
  <c r="G55" i="24"/>
  <c r="I53" i="24"/>
  <c r="G53" i="24"/>
  <c r="I51" i="24"/>
  <c r="G51" i="24"/>
  <c r="I49" i="24"/>
  <c r="G49" i="24"/>
  <c r="I47" i="24"/>
  <c r="G47" i="24"/>
  <c r="I44" i="24"/>
  <c r="I43" i="24"/>
  <c r="G43" i="24"/>
  <c r="J43" i="24" s="1"/>
  <c r="I42" i="24"/>
  <c r="G42" i="24"/>
  <c r="I40" i="24"/>
  <c r="G40" i="24"/>
  <c r="I39" i="24"/>
  <c r="G39" i="24"/>
  <c r="I38" i="24"/>
  <c r="G38" i="24"/>
  <c r="I37" i="24"/>
  <c r="G37" i="24"/>
  <c r="I36" i="24"/>
  <c r="G36" i="24"/>
  <c r="I35" i="24"/>
  <c r="G35" i="24"/>
  <c r="I34" i="24"/>
  <c r="G34" i="24"/>
  <c r="I32" i="24"/>
  <c r="G32" i="24"/>
  <c r="I31" i="24"/>
  <c r="G31" i="24"/>
  <c r="I29" i="24"/>
  <c r="J29" i="24" s="1"/>
  <c r="G29" i="24"/>
  <c r="I28" i="24"/>
  <c r="G28" i="24"/>
  <c r="I27" i="24"/>
  <c r="J27" i="24" s="1"/>
  <c r="G27" i="24"/>
  <c r="I26" i="24"/>
  <c r="G26" i="24"/>
  <c r="I24" i="24"/>
  <c r="G24" i="24"/>
  <c r="I23" i="24"/>
  <c r="G23" i="24"/>
  <c r="I22" i="24"/>
  <c r="G22" i="24"/>
  <c r="I21" i="24"/>
  <c r="G21" i="24"/>
  <c r="I20" i="24"/>
  <c r="G20" i="24"/>
  <c r="I19" i="24"/>
  <c r="G19" i="24"/>
  <c r="I18" i="24"/>
  <c r="G18" i="24"/>
  <c r="I17" i="24"/>
  <c r="G17" i="24"/>
  <c r="I16" i="24"/>
  <c r="J16" i="24" s="1"/>
  <c r="G16" i="24"/>
  <c r="I15" i="24"/>
  <c r="G15" i="24"/>
  <c r="I14" i="24"/>
  <c r="G14" i="24"/>
  <c r="I13" i="24"/>
  <c r="G13" i="24"/>
  <c r="I12" i="24"/>
  <c r="G12" i="24"/>
  <c r="I11" i="24"/>
  <c r="J11" i="24" s="1"/>
  <c r="G11" i="24"/>
  <c r="I10" i="24"/>
  <c r="G10" i="24"/>
  <c r="I9" i="24"/>
  <c r="G9" i="24"/>
  <c r="I8" i="24"/>
  <c r="G8" i="24"/>
  <c r="J60" i="24" l="1"/>
  <c r="J9" i="24"/>
  <c r="J32" i="24"/>
  <c r="J37" i="24"/>
  <c r="J51" i="24"/>
  <c r="J55" i="24"/>
  <c r="J57" i="24"/>
  <c r="J59" i="24"/>
  <c r="J64" i="24"/>
  <c r="J35" i="24"/>
  <c r="J42" i="24"/>
  <c r="J8" i="24"/>
  <c r="J49" i="24"/>
  <c r="J62" i="24"/>
  <c r="J58" i="24"/>
  <c r="J56" i="24"/>
  <c r="J53" i="24"/>
  <c r="J47" i="24"/>
  <c r="J44" i="24"/>
  <c r="J34" i="24"/>
  <c r="J36" i="24"/>
  <c r="J39" i="24"/>
  <c r="J38" i="24"/>
  <c r="J40" i="24"/>
  <c r="J31" i="24"/>
  <c r="J28" i="24"/>
  <c r="J26" i="24"/>
  <c r="J23" i="24"/>
  <c r="J18" i="24"/>
  <c r="J13" i="24"/>
  <c r="J15" i="24"/>
  <c r="J17" i="24"/>
  <c r="J19" i="24"/>
  <c r="J21" i="24"/>
  <c r="J20" i="24"/>
  <c r="J22" i="24"/>
  <c r="J10" i="24"/>
  <c r="J24" i="24"/>
  <c r="J12" i="24"/>
  <c r="J14" i="24"/>
  <c r="J68" i="24" l="1"/>
</calcChain>
</file>

<file path=xl/sharedStrings.xml><?xml version="1.0" encoding="utf-8"?>
<sst xmlns="http://schemas.openxmlformats.org/spreadsheetml/2006/main" count="180" uniqueCount="107">
  <si>
    <t>Description</t>
  </si>
  <si>
    <t>Job</t>
  </si>
  <si>
    <t>Drawings</t>
  </si>
  <si>
    <t>Sundries</t>
  </si>
  <si>
    <t>Unit</t>
  </si>
  <si>
    <t>HVAC System.</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</si>
  <si>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</si>
  <si>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</si>
  <si>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Painting on equipment / Hangers, Supports, Pipe etc as per specifications.</t>
  </si>
  <si>
    <t>Supply, Installation and Commissioning of Supply Air Devices including connections with air ducts and supports arrangements, as follows:</t>
  </si>
  <si>
    <t>Testing &amp; Commissioning</t>
  </si>
  <si>
    <t>MISCELLANEOUS</t>
  </si>
  <si>
    <t>BOQ No.</t>
  </si>
  <si>
    <t>Grand Total  for HVAC Works</t>
  </si>
  <si>
    <t>Specification Reference</t>
  </si>
  <si>
    <t xml:space="preserve">SECTION II: BILL OF QUANTITIES FOR MECHANICAL WORKS </t>
  </si>
  <si>
    <t>Shop Drawings and As-built Drawings as per specifications.</t>
  </si>
  <si>
    <t>23 81 29</t>
  </si>
  <si>
    <t>23 31 00</t>
  </si>
  <si>
    <t>23 37 13</t>
  </si>
  <si>
    <t>23 05 29</t>
  </si>
  <si>
    <t>23 05 93</t>
  </si>
  <si>
    <t>Qty</t>
  </si>
  <si>
    <t>Material 
Unit Rate</t>
  </si>
  <si>
    <t>Installation 
Unit Rate</t>
  </si>
  <si>
    <t>Installation 
Cost</t>
  </si>
  <si>
    <t>Total Cost</t>
  </si>
  <si>
    <t>Supply, Installation &amp; commissioning of hangers and supports for pipes, ducts and equipment including all noise and Vibration controller roller type and others as per drawings and specifications.</t>
  </si>
  <si>
    <t>23 21 14</t>
  </si>
  <si>
    <t>Material Cost</t>
  </si>
  <si>
    <t>i</t>
  </si>
  <si>
    <t>ii</t>
  </si>
  <si>
    <t>iii</t>
  </si>
  <si>
    <t>iv</t>
  </si>
  <si>
    <t>v</t>
  </si>
  <si>
    <t>RFT</t>
  </si>
  <si>
    <r>
      <t xml:space="preserve">Supply, installtion and commissioning of items Listed or not listed in BOQ but required.
</t>
    </r>
    <r>
      <rPr>
        <b/>
        <sz val="10"/>
        <color rgb="FFFF0000"/>
        <rFont val="Calibri"/>
        <family val="2"/>
        <scheme val="minor"/>
      </rPr>
      <t>(Contractor to specify the list of missing items if there is any.)</t>
    </r>
  </si>
  <si>
    <t>vi</t>
  </si>
  <si>
    <t>vii</t>
  </si>
  <si>
    <t>viii</t>
  </si>
  <si>
    <t>ix</t>
  </si>
  <si>
    <t>x</t>
  </si>
  <si>
    <t>xi</t>
  </si>
  <si>
    <t>xii</t>
  </si>
  <si>
    <t>xiii</t>
  </si>
  <si>
    <t>All Air Conditioning, Mechanical Ventilation Works shall be completed, tested and commissioned as per drawings,specifications, ready to operate and as per the instruction of Client/Consultant.</t>
  </si>
  <si>
    <t>a</t>
  </si>
  <si>
    <t>b</t>
  </si>
  <si>
    <t>Rft</t>
  </si>
  <si>
    <t>c</t>
  </si>
  <si>
    <t>d</t>
  </si>
  <si>
    <t>Fresh Air Louver (F.A.L)</t>
  </si>
  <si>
    <t xml:space="preserve">5 x 3 </t>
  </si>
  <si>
    <t>7 x 3</t>
  </si>
  <si>
    <t>6 + 8</t>
  </si>
  <si>
    <t>Civil Work wall cutting, core cutting, cheiseling etc. as per drawings and as per instructions of Client / Consultant.</t>
  </si>
  <si>
    <t>Sq.ft</t>
  </si>
  <si>
    <t xml:space="preserve">Supply, Installation &amp; Commissioning of U-PVC piping condensate drain including all cutting, fixing fitting, laying, cleaning and making good with 20mm thick Pre-moulded closed cell pipe insulation of 25-30kg/cum density, mean K value 0.035 , Fire class O as per BS-467 (Fire spread of flame) and propagation FSI&lt;25 &amp; SDI&lt;30, as per ASTM E84, for drain water piping . The insulation material shall have water absorption less than 0.06% after 24 hours as per ASTM c209:1998. The joints shall be properly sealed with manufacturer recommended solution and tape on circumferential joints and on longitudinal joints. The insulation to be continuous as per good installation practice. The insulation shall be with Alupet foil protection. Rigid polymeric Cellular foam inserts of density 170-330 kg/m3, compression strength 20 kg/cm2 shall be used for pipe hangers and supports. complete in all respect as per drawings and specifications.  </t>
  </si>
  <si>
    <t>No.</t>
  </si>
  <si>
    <t>Nos.</t>
  </si>
  <si>
    <t>Installation &amp; Commissioning of Heat Recovery Ventilator Units as per drawing and specificaiton complete with all respect ready to operate.</t>
  </si>
  <si>
    <t>1" Diameter</t>
  </si>
  <si>
    <t>3/4" Diameter</t>
  </si>
  <si>
    <t>Exhaust Air Louver (E.A.L)</t>
  </si>
  <si>
    <t>Supply, fabrication and installation of Pre-Insulated internal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etc.complete in all respects ready to operate as per drawings, specification, instruction and approval of Consultant.</t>
  </si>
  <si>
    <t>DISK VALVE (D.V)</t>
  </si>
  <si>
    <r>
      <rPr>
        <sz val="11"/>
        <rFont val="Calibri"/>
        <family val="2"/>
      </rPr>
      <t>Ø</t>
    </r>
    <r>
      <rPr>
        <sz val="9.35"/>
        <rFont val="Calibri"/>
        <family val="2"/>
      </rPr>
      <t>6"</t>
    </r>
  </si>
  <si>
    <t>EF-CT-RECEPTION</t>
  </si>
  <si>
    <t>EF-CT-CONFERENCE</t>
  </si>
  <si>
    <t>EF-AC-MEETING ROOM</t>
  </si>
  <si>
    <t>EF-HRV-02</t>
  </si>
  <si>
    <t xml:space="preserve">EF-HRV-01 </t>
  </si>
  <si>
    <t>Fresh Air Grill (F.A.G)</t>
  </si>
  <si>
    <t>22"x 8"</t>
  </si>
  <si>
    <t>20"x8"</t>
  </si>
  <si>
    <t>Unloading, rigging, lifting, placement at respective location, installation, testing and commissioning of (VRF) multi split type air conditioning units (Owner Supplied) of different capacities (as per mentioned in schedule) complete in all respects, ready to operate. Including supply of supports, brackets, flexible duct connection, rubber isolator, flashing, gas charging, control wiring &amp; power wiring (connection) in G.I. for external / PVC for internal from outdoor unit to indoor unit complete in all respects ready to operate as per specification, drawings and as per instruction of Consultant.</t>
  </si>
  <si>
    <t>Mini VRF Indoor Units</t>
  </si>
  <si>
    <t>EF-CT-WORKSTATION-01</t>
  </si>
  <si>
    <t xml:space="preserve">EF-CT-WORKSTATION-02 </t>
  </si>
  <si>
    <t xml:space="preserve">EF-CT-WORKSTATION-03 </t>
  </si>
  <si>
    <t xml:space="preserve">EF-CT-WORKSTATION-04 </t>
  </si>
  <si>
    <t>EF-CT-WORKSTATION-05</t>
  </si>
  <si>
    <t xml:space="preserve">EF-CT-WORKSTATION-06 </t>
  </si>
  <si>
    <t xml:space="preserve">EF-AC-MANAGER-01 </t>
  </si>
  <si>
    <t>EF-AC-MANAGER-02</t>
  </si>
  <si>
    <t>EF-AC-MANAGER-03</t>
  </si>
  <si>
    <t>EF-CT-LOUNGE</t>
  </si>
  <si>
    <t>CU-03 (Side Discharge)</t>
  </si>
  <si>
    <t>CU-01 (Side Discharge)</t>
  </si>
  <si>
    <t>CU-02 (Side Discharge)</t>
  </si>
  <si>
    <t>CU-04 (Side Discharge)</t>
  </si>
  <si>
    <t xml:space="preserve">Supply, installation, testing and commissioning of refrigerant pipes  (liquid + gas) with hangers and supports including 19mm thick expended rubber foam insulation, PVC tape wrapping + control wiring from indoor to outdoor including Gas charging if required and installation of branch distributor (supplied with units) complete in all respects ready to operate as per specification, drawings and as per instruction of Consultant.
(Hard pipe shall be used before Y-branch and soft pipe shall be used after Y-branch. Supplier shall extract refrigerant piping based on his respective equipment selections)
</t>
  </si>
  <si>
    <t>MINI VRF Condensing Units</t>
  </si>
  <si>
    <t>Ø1/4</t>
  </si>
  <si>
    <t>Ø3/8</t>
  </si>
  <si>
    <t xml:space="preserve">Ø1/2 </t>
  </si>
  <si>
    <t>Ø5/8</t>
  </si>
  <si>
    <t>Ø3/4</t>
  </si>
  <si>
    <t xml:space="preserve">Ø1 </t>
  </si>
  <si>
    <t xml:space="preserve">Ø1-1/8 </t>
  </si>
  <si>
    <t>EF-CT-MEETING-01</t>
  </si>
  <si>
    <t>EF-CT-MEETING-02</t>
  </si>
  <si>
    <t>EF-CT-MEETING-03</t>
  </si>
  <si>
    <t>xiv</t>
  </si>
  <si>
    <t>xvii</t>
  </si>
  <si>
    <t>xix</t>
  </si>
  <si>
    <t>Supply, installation and commisioning of 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</si>
</sst>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quot;Rs.&quot;#,##0_);\(&quot;Rs.&quot;#,##0\)"/>
    <numFmt numFmtId="166" formatCode="_-* #,##0.00_-;_-* #,##0.00\-;_-* &quot;-&quot;??_-;_-@_-"/>
    <numFmt numFmtId="167" formatCode="0.0"/>
    <numFmt numFmtId="168" formatCode="0.00000"/>
    <numFmt numFmtId="169" formatCode="mm/dd/yy"/>
    <numFmt numFmtId="170" formatCode="0.00_)"/>
    <numFmt numFmtId="171" formatCode="&quot;$&quot;#,##0;\-&quot;$&quot;#,##0"/>
    <numFmt numFmtId="172" formatCode="&quot;ج.م.&quot;#,##0_-;&quot;ج.م.&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s>
  <fonts count="61">
    <font>
      <sz val="10"/>
      <name val="Century Gothic"/>
      <family val="2"/>
    </font>
    <font>
      <sz val="10"/>
      <name val="Arial"/>
      <family val="2"/>
    </font>
    <font>
      <sz val="10"/>
      <name val="Century Gothic"/>
      <family val="2"/>
    </font>
    <font>
      <sz val="11"/>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9"/>
      <name val="Geneva"/>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8"/>
      <name val="Arial"/>
      <family val="2"/>
    </font>
    <font>
      <sz val="10"/>
      <name val="Arial"/>
      <family val="2"/>
    </font>
    <font>
      <sz val="10"/>
      <name val="Times New Roman"/>
      <family val="1"/>
    </font>
    <font>
      <sz val="11"/>
      <color theme="1"/>
      <name val="Calibri"/>
      <family val="2"/>
      <scheme val="minor"/>
    </font>
    <font>
      <sz val="10"/>
      <color rgb="FF000000"/>
      <name val="Times New Roman"/>
      <family val="1"/>
    </font>
    <font>
      <u/>
      <sz val="7.8"/>
      <color theme="10"/>
      <name val="Calibri"/>
      <family val="2"/>
    </font>
    <font>
      <sz val="11"/>
      <color rgb="FF9C6500"/>
      <name val="Calibri"/>
      <family val="2"/>
      <scheme val="minor"/>
    </font>
    <font>
      <sz val="12"/>
      <color theme="1"/>
      <name val="Calibri"/>
      <family val="2"/>
      <scheme val="minor"/>
    </font>
    <font>
      <sz val="11"/>
      <color theme="1"/>
      <name val="Calibri"/>
      <family val="2"/>
    </font>
    <font>
      <b/>
      <sz val="11"/>
      <name val="Calibri"/>
      <family val="2"/>
      <scheme val="minor"/>
    </font>
    <font>
      <sz val="11"/>
      <name val="Calibri"/>
      <family val="2"/>
      <scheme val="minor"/>
    </font>
    <font>
      <b/>
      <u/>
      <sz val="11"/>
      <name val="Calibri"/>
      <family val="2"/>
      <scheme val="minor"/>
    </font>
    <font>
      <b/>
      <sz val="12"/>
      <name val="Calibri"/>
      <family val="2"/>
      <scheme val="minor"/>
    </font>
    <font>
      <b/>
      <sz val="16"/>
      <color theme="0"/>
      <name val="Calibri"/>
      <family val="2"/>
      <scheme val="minor"/>
    </font>
    <font>
      <b/>
      <sz val="10"/>
      <name val="Calibri"/>
      <family val="2"/>
      <scheme val="minor"/>
    </font>
    <font>
      <sz val="10"/>
      <color theme="1"/>
      <name val="Calibri"/>
      <family val="2"/>
      <scheme val="minor"/>
    </font>
    <font>
      <sz val="10"/>
      <color theme="1"/>
      <name val="Calibri"/>
      <family val="2"/>
    </font>
    <font>
      <b/>
      <sz val="8"/>
      <name val="Calibri"/>
      <family val="2"/>
      <scheme val="minor"/>
    </font>
    <font>
      <sz val="8"/>
      <color theme="1"/>
      <name val="Calibri"/>
      <family val="2"/>
      <scheme val="minor"/>
    </font>
    <font>
      <sz val="8"/>
      <color theme="1"/>
      <name val="Calibri"/>
      <family val="2"/>
    </font>
    <font>
      <b/>
      <sz val="10"/>
      <color rgb="FFFF0000"/>
      <name val="Calibri"/>
      <family val="2"/>
      <scheme val="minor"/>
    </font>
    <font>
      <sz val="11"/>
      <color rgb="FF000000"/>
      <name val="Times New Roman"/>
      <family val="1"/>
    </font>
    <font>
      <sz val="11"/>
      <name val="Calibri"/>
      <family val="2"/>
    </font>
    <font>
      <sz val="9.35"/>
      <name val="Calibri"/>
      <family val="2"/>
    </font>
    <font>
      <sz val="10"/>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1"/>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1191">
    <xf numFmtId="0" fontId="0" fillId="0" borderId="0" applyProtection="0">
      <alignment horizontal="justify" vertical="top" wrapText="1"/>
    </xf>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4" fillId="0" borderId="0">
      <alignment horizontal="center" wrapText="1"/>
      <protection locked="0"/>
    </xf>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168" fontId="4" fillId="0" borderId="0" applyFill="0" applyBorder="0" applyAlignment="0"/>
    <xf numFmtId="168" fontId="4" fillId="0" borderId="0" applyFill="0" applyBorder="0" applyAlignment="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166" fontId="1"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41" fontId="4" fillId="0" borderId="0" applyFont="0" applyFill="0" applyBorder="0" applyAlignment="0" applyProtection="0"/>
    <xf numFmtId="164" fontId="39" fillId="0" borderId="0" applyFont="0" applyFill="0" applyBorder="0" applyAlignment="0" applyProtection="0"/>
    <xf numFmtId="164" fontId="2" fillId="0" borderId="0" applyFont="0" applyFill="0" applyBorder="0" applyAlignment="0" applyProtection="0"/>
    <xf numFmtId="164" fontId="4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0" fontId="25" fillId="0" borderId="0" applyNumberFormat="0" applyAlignment="0">
      <alignment horizontal="left"/>
    </xf>
    <xf numFmtId="0" fontId="26" fillId="0" borderId="0" applyNumberFormat="0" applyAlignment="0"/>
    <xf numFmtId="0" fontId="4" fillId="0" borderId="0" applyFont="0" applyFill="0" applyBorder="0" applyAlignment="0" applyProtection="0"/>
    <xf numFmtId="0" fontId="4" fillId="0" borderId="0" applyFont="0" applyFill="0" applyBorder="0" applyAlignment="0" applyProtection="0"/>
    <xf numFmtId="0" fontId="27" fillId="0" borderId="0" applyNumberFormat="0" applyAlignment="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38" fontId="28" fillId="22" borderId="0" applyNumberFormat="0" applyBorder="0" applyAlignment="0" applyProtection="0"/>
    <xf numFmtId="38" fontId="36" fillId="22" borderId="0" applyNumberFormat="0" applyBorder="0" applyAlignment="0" applyProtection="0"/>
    <xf numFmtId="0" fontId="29" fillId="0" borderId="3" applyNumberFormat="0" applyAlignment="0" applyProtection="0">
      <alignment horizontal="left" vertical="center"/>
    </xf>
    <xf numFmtId="0" fontId="29" fillId="0" borderId="4">
      <alignment horizontal="left" vertical="center"/>
    </xf>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1" fillId="0" borderId="0" applyNumberFormat="0" applyFill="0" applyBorder="0" applyAlignment="0" applyProtection="0">
      <alignment vertical="top"/>
      <protection locked="0"/>
    </xf>
    <xf numFmtId="10" fontId="28" fillId="23" borderId="8" applyNumberFormat="0" applyBorder="0" applyAlignment="0" applyProtection="0"/>
    <xf numFmtId="10" fontId="36" fillId="23" borderId="8" applyNumberFormat="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172" fontId="4" fillId="24" borderId="0"/>
    <xf numFmtId="172" fontId="4" fillId="24" borderId="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172" fontId="4" fillId="25" borderId="0"/>
    <xf numFmtId="172" fontId="4" fillId="25" borderId="0"/>
    <xf numFmtId="173" fontId="4" fillId="0" borderId="0" applyFont="0" applyFill="0" applyBorder="0" applyAlignment="0" applyProtection="0"/>
    <xf numFmtId="174"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30" fillId="0" borderId="0" applyNumberFormat="0">
      <alignment horizontal="right"/>
    </xf>
    <xf numFmtId="0" fontId="42" fillId="2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170" fontId="31"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4" fillId="0" borderId="0"/>
    <xf numFmtId="0" fontId="36"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2" fillId="0" borderId="0" applyProtection="0">
      <alignment horizontal="justify" vertical="top" wrapText="1"/>
    </xf>
    <xf numFmtId="0" fontId="36" fillId="0" borderId="0"/>
    <xf numFmtId="0" fontId="36" fillId="0" borderId="0"/>
    <xf numFmtId="0" fontId="4"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36" fillId="0" borderId="0"/>
    <xf numFmtId="0" fontId="36" fillId="0" borderId="0"/>
    <xf numFmtId="0" fontId="4" fillId="0" borderId="0"/>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39" fillId="0" borderId="0"/>
    <xf numFmtId="0" fontId="2" fillId="0" borderId="0" applyProtection="0">
      <alignment horizontal="justify" vertical="top" wrapText="1"/>
    </xf>
    <xf numFmtId="0" fontId="4" fillId="0" borderId="0"/>
    <xf numFmtId="0" fontId="37" fillId="0" borderId="0"/>
    <xf numFmtId="0" fontId="37" fillId="0" borderId="0"/>
    <xf numFmtId="0" fontId="37" fillId="0" borderId="0"/>
    <xf numFmtId="0" fontId="37" fillId="0" borderId="0"/>
    <xf numFmtId="0" fontId="37" fillId="0" borderId="0"/>
    <xf numFmtId="0" fontId="37"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36" fillId="0" borderId="0"/>
    <xf numFmtId="0" fontId="39" fillId="0" borderId="0"/>
    <xf numFmtId="0" fontId="4" fillId="0" borderId="0"/>
    <xf numFmtId="0" fontId="36" fillId="0" borderId="0"/>
    <xf numFmtId="0" fontId="39"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36"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4" fillId="0" borderId="0"/>
    <xf numFmtId="0" fontId="36"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4" fillId="0" borderId="0"/>
    <xf numFmtId="0" fontId="36" fillId="0" borderId="0"/>
    <xf numFmtId="0" fontId="4" fillId="0" borderId="0"/>
    <xf numFmtId="0" fontId="4" fillId="0" borderId="0"/>
    <xf numFmtId="0" fontId="36" fillId="0" borderId="0"/>
    <xf numFmtId="0" fontId="4" fillId="0" borderId="0"/>
    <xf numFmtId="0" fontId="39"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36" fillId="0" borderId="0"/>
    <xf numFmtId="0" fontId="4" fillId="0" borderId="0"/>
    <xf numFmtId="0" fontId="4" fillId="0" borderId="0"/>
    <xf numFmtId="0" fontId="23" fillId="0" borderId="0"/>
    <xf numFmtId="0" fontId="39" fillId="0" borderId="0"/>
    <xf numFmtId="0" fontId="23" fillId="0" borderId="0"/>
    <xf numFmtId="1" fontId="36" fillId="0" borderId="0"/>
    <xf numFmtId="0" fontId="39" fillId="0" borderId="0"/>
    <xf numFmtId="0" fontId="39" fillId="0" borderId="0"/>
    <xf numFmtId="1" fontId="36" fillId="0" borderId="0"/>
    <xf numFmtId="0" fontId="4" fillId="0" borderId="0"/>
    <xf numFmtId="0" fontId="39" fillId="0" borderId="0"/>
    <xf numFmtId="0" fontId="39" fillId="0" borderId="0"/>
    <xf numFmtId="0" fontId="4" fillId="0" borderId="0"/>
    <xf numFmtId="0" fontId="39" fillId="0" borderId="0"/>
    <xf numFmtId="0" fontId="39" fillId="0" borderId="0"/>
    <xf numFmtId="0" fontId="23" fillId="0" borderId="0"/>
    <xf numFmtId="0" fontId="39" fillId="0" borderId="0"/>
    <xf numFmtId="0" fontId="4" fillId="0" borderId="0"/>
    <xf numFmtId="0" fontId="4" fillId="0" borderId="0"/>
    <xf numFmtId="0" fontId="4" fillId="0" borderId="0"/>
    <xf numFmtId="0" fontId="4" fillId="0" borderId="0"/>
    <xf numFmtId="1" fontId="36" fillId="0" borderId="0"/>
    <xf numFmtId="1" fontId="36"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1" fontId="36" fillId="0" borderId="0"/>
    <xf numFmtId="0" fontId="4" fillId="0" borderId="0"/>
    <xf numFmtId="1" fontId="36" fillId="0" borderId="0"/>
    <xf numFmtId="0" fontId="36" fillId="0" borderId="0"/>
    <xf numFmtId="1" fontId="36"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4" fillId="0" borderId="0"/>
    <xf numFmtId="0" fontId="2" fillId="0" borderId="0" applyProtection="0">
      <alignment horizontal="justify" vertical="top" wrapText="1"/>
    </xf>
    <xf numFmtId="0" fontId="4" fillId="0" borderId="0"/>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1" fontId="36" fillId="0" borderId="0"/>
    <xf numFmtId="0" fontId="2" fillId="0" borderId="0" applyProtection="0">
      <alignment horizontal="justify" vertical="top" wrapText="1"/>
    </xf>
    <xf numFmtId="0" fontId="4" fillId="0" borderId="0"/>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6" fillId="0" borderId="0"/>
    <xf numFmtId="0" fontId="39" fillId="0" borderId="0"/>
    <xf numFmtId="0" fontId="4" fillId="0" borderId="0"/>
    <xf numFmtId="0" fontId="39"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4" fillId="0" borderId="0"/>
    <xf numFmtId="0" fontId="39" fillId="0" borderId="0"/>
    <xf numFmtId="0" fontId="2" fillId="0" borderId="0" applyProtection="0">
      <alignment horizontal="justify" vertical="top" wrapText="1"/>
    </xf>
    <xf numFmtId="0" fontId="39" fillId="0" borderId="0"/>
    <xf numFmtId="0" fontId="39"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2" fillId="0" borderId="0" applyProtection="0">
      <alignment horizontal="justify" vertical="top" wrapText="1"/>
    </xf>
    <xf numFmtId="0" fontId="39" fillId="0" borderId="0"/>
    <xf numFmtId="0" fontId="39" fillId="0" borderId="0"/>
    <xf numFmtId="0" fontId="4" fillId="0" borderId="0"/>
    <xf numFmtId="0" fontId="40" fillId="0" borderId="0"/>
    <xf numFmtId="0" fontId="4" fillId="0" borderId="0"/>
    <xf numFmtId="0" fontId="4" fillId="0" borderId="0"/>
    <xf numFmtId="0" fontId="40" fillId="0" borderId="0"/>
    <xf numFmtId="0" fontId="39" fillId="0" borderId="0"/>
    <xf numFmtId="0" fontId="39" fillId="0" borderId="0"/>
    <xf numFmtId="0" fontId="39" fillId="0" borderId="0"/>
    <xf numFmtId="0" fontId="4" fillId="0" borderId="0"/>
    <xf numFmtId="0" fontId="39" fillId="0" borderId="0"/>
    <xf numFmtId="0" fontId="39"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39" fillId="0" borderId="0"/>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 fontId="36"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2" fillId="0" borderId="0" applyProtection="0">
      <alignment horizontal="justify" vertical="top" wrapText="1"/>
    </xf>
    <xf numFmtId="1" fontId="36" fillId="0" borderId="0"/>
    <xf numFmtId="0" fontId="4" fillId="0" borderId="0"/>
    <xf numFmtId="0" fontId="36" fillId="0" borderId="0"/>
    <xf numFmtId="1"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36" fillId="0" borderId="0"/>
    <xf numFmtId="0" fontId="2" fillId="0" borderId="0" applyProtection="0">
      <alignment horizontal="justify" vertical="top" wrapText="1"/>
    </xf>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43" fontId="4" fillId="0" borderId="0" applyFont="0" applyFill="0" applyBorder="0" applyAlignment="0" applyProtection="0"/>
    <xf numFmtId="41" fontId="4" fillId="0" borderId="0" applyFont="0" applyFill="0" applyBorder="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14" fontId="24" fillId="0" borderId="0">
      <alignment horizontal="center" wrapText="1"/>
      <protection locked="0"/>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32" fillId="0" borderId="0"/>
    <xf numFmtId="0" fontId="33" fillId="0" borderId="0" applyNumberFormat="0" applyFont="0" applyFill="0" applyBorder="0" applyAlignment="0" applyProtection="0">
      <alignment horizontal="left"/>
    </xf>
    <xf numFmtId="169" fontId="34" fillId="0" borderId="0" applyNumberFormat="0" applyFill="0" applyBorder="0" applyAlignment="0" applyProtection="0">
      <alignment horizontal="left"/>
    </xf>
    <xf numFmtId="40" fontId="35" fillId="0" borderId="0" applyBorder="0">
      <alignment horizontal="right"/>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92">
    <xf numFmtId="0" fontId="0" fillId="0" borderId="0" xfId="0">
      <alignment horizontal="justify" vertical="top" wrapText="1"/>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4" fontId="0" fillId="0" borderId="0" xfId="0" applyNumberFormat="1" applyAlignment="1" applyProtection="1">
      <alignment horizontal="center" vertical="center"/>
      <protection locked="0"/>
    </xf>
    <xf numFmtId="0" fontId="3" fillId="0" borderId="0" xfId="0" applyFont="1" applyAlignment="1" applyProtection="1">
      <alignment horizontal="justify" vertical="center" wrapText="1"/>
      <protection locked="0"/>
    </xf>
    <xf numFmtId="0" fontId="48" fillId="0" borderId="0" xfId="0" applyFont="1" applyAlignment="1" applyProtection="1">
      <alignment horizontal="justify" vertical="center" wrapText="1"/>
      <protection hidden="1"/>
    </xf>
    <xf numFmtId="0" fontId="46" fillId="0" borderId="0" xfId="0" applyFont="1" applyAlignment="1" applyProtection="1">
      <alignment horizontal="justify" vertical="center" wrapText="1"/>
      <protection locked="0"/>
    </xf>
    <xf numFmtId="37" fontId="46" fillId="0" borderId="0" xfId="0" applyNumberFormat="1" applyFont="1" applyAlignment="1" applyProtection="1">
      <alignment horizontal="center" vertical="center"/>
      <protection locked="0"/>
    </xf>
    <xf numFmtId="1" fontId="46" fillId="0" borderId="0" xfId="0" applyNumberFormat="1" applyFont="1" applyAlignment="1" applyProtection="1">
      <alignment horizontal="center" vertical="center"/>
      <protection locked="0"/>
    </xf>
    <xf numFmtId="4" fontId="46" fillId="0" borderId="0" xfId="0" applyNumberFormat="1" applyFon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0" fontId="53" fillId="32" borderId="8" xfId="629" applyFont="1" applyFill="1" applyBorder="1" applyAlignment="1" applyProtection="1">
      <alignment horizontal="center" vertical="center"/>
    </xf>
    <xf numFmtId="0" fontId="50" fillId="32" borderId="8" xfId="629" applyFont="1" applyFill="1" applyBorder="1" applyAlignment="1" applyProtection="1">
      <alignment horizontal="center" vertical="center" wrapText="1"/>
    </xf>
    <xf numFmtId="0" fontId="50" fillId="32" borderId="8" xfId="0" applyFont="1" applyFill="1" applyBorder="1" applyAlignment="1" applyProtection="1">
      <alignment horizontal="center" vertical="center" wrapText="1"/>
      <protection locked="0"/>
    </xf>
    <xf numFmtId="0" fontId="50" fillId="32" borderId="8" xfId="629" applyFont="1" applyFill="1" applyBorder="1" applyAlignment="1" applyProtection="1">
      <alignment horizontal="center" vertical="center"/>
    </xf>
    <xf numFmtId="49" fontId="50" fillId="32" borderId="8" xfId="629" applyNumberFormat="1" applyFont="1" applyFill="1" applyBorder="1" applyAlignment="1" applyProtection="1">
      <alignment horizontal="center" vertical="center"/>
    </xf>
    <xf numFmtId="0" fontId="46" fillId="30" borderId="8" xfId="0" applyFont="1" applyFill="1" applyBorder="1" applyAlignment="1" applyProtection="1">
      <alignment horizontal="center" vertical="center"/>
    </xf>
    <xf numFmtId="0" fontId="47" fillId="30" borderId="8" xfId="0" applyFont="1" applyFill="1" applyBorder="1" applyAlignment="1" applyProtection="1">
      <alignment horizontal="justify" vertical="center" wrapText="1"/>
    </xf>
    <xf numFmtId="4" fontId="46" fillId="30" borderId="8" xfId="0" applyNumberFormat="1" applyFont="1" applyFill="1" applyBorder="1" applyAlignment="1" applyProtection="1">
      <alignment horizontal="center" vertical="center" wrapText="1"/>
    </xf>
    <xf numFmtId="37" fontId="46" fillId="30" borderId="8" xfId="0" applyNumberFormat="1" applyFont="1" applyFill="1" applyBorder="1" applyAlignment="1" applyProtection="1">
      <alignment horizontal="left" vertical="center" wrapText="1"/>
      <protection locked="0"/>
    </xf>
    <xf numFmtId="37" fontId="46" fillId="30" borderId="8" xfId="0" applyNumberFormat="1" applyFont="1" applyFill="1" applyBorder="1" applyAlignment="1" applyProtection="1">
      <alignment horizontal="center" vertical="center" wrapText="1"/>
      <protection locked="0"/>
    </xf>
    <xf numFmtId="37" fontId="46" fillId="0" borderId="8" xfId="0" applyNumberFormat="1" applyFont="1" applyBorder="1" applyAlignment="1">
      <alignment horizontal="center" vertical="center" wrapText="1"/>
    </xf>
    <xf numFmtId="0" fontId="45" fillId="0" borderId="8" xfId="0" applyFont="1" applyBorder="1" applyAlignment="1" applyProtection="1">
      <alignment horizontal="justify" vertical="center" wrapText="1"/>
    </xf>
    <xf numFmtId="0" fontId="46" fillId="30" borderId="8" xfId="0" applyFont="1" applyFill="1" applyBorder="1" applyAlignment="1" applyProtection="1">
      <alignment horizontal="center" vertical="center" wrapText="1"/>
    </xf>
    <xf numFmtId="37" fontId="45" fillId="30" borderId="8" xfId="118" applyNumberFormat="1" applyFont="1" applyFill="1" applyBorder="1" applyAlignment="1" applyProtection="1">
      <alignment horizontal="justify" vertical="center" wrapText="1"/>
    </xf>
    <xf numFmtId="37" fontId="46" fillId="30" borderId="8" xfId="118" applyNumberFormat="1" applyFont="1" applyFill="1" applyBorder="1" applyAlignment="1" applyProtection="1">
      <alignment horizontal="left" vertical="center" wrapText="1"/>
      <protection locked="0"/>
    </xf>
    <xf numFmtId="4" fontId="46" fillId="0" borderId="8" xfId="0" applyNumberFormat="1" applyFont="1" applyBorder="1" applyAlignment="1" applyProtection="1">
      <alignment horizontal="center" vertical="center"/>
      <protection locked="0"/>
    </xf>
    <xf numFmtId="37" fontId="46" fillId="30" borderId="8" xfId="118" applyNumberFormat="1" applyFont="1" applyFill="1" applyBorder="1" applyAlignment="1" applyProtection="1">
      <alignment horizontal="center" vertical="center" wrapText="1"/>
      <protection locked="0"/>
    </xf>
    <xf numFmtId="0" fontId="47" fillId="0" borderId="8" xfId="0" applyFont="1" applyBorder="1" applyAlignment="1" applyProtection="1">
      <alignment horizontal="justify" vertical="center" wrapText="1"/>
    </xf>
    <xf numFmtId="37" fontId="46" fillId="30" borderId="8" xfId="0" applyNumberFormat="1" applyFont="1" applyFill="1" applyBorder="1" applyAlignment="1">
      <alignment horizontal="center" vertical="center" wrapText="1"/>
    </xf>
    <xf numFmtId="37" fontId="46" fillId="0" borderId="8" xfId="118" applyNumberFormat="1" applyFont="1" applyFill="1" applyBorder="1" applyAlignment="1" applyProtection="1">
      <alignment horizontal="center" vertical="center" wrapText="1"/>
      <protection locked="0"/>
    </xf>
    <xf numFmtId="4" fontId="46" fillId="0" borderId="8" xfId="0" applyNumberFormat="1" applyFont="1" applyBorder="1" applyAlignment="1" applyProtection="1">
      <alignment horizontal="center" vertical="center" wrapText="1"/>
    </xf>
    <xf numFmtId="0" fontId="46" fillId="30" borderId="8" xfId="0" applyFont="1" applyFill="1" applyBorder="1" applyAlignment="1">
      <alignment horizontal="justify" vertical="center" wrapText="1"/>
    </xf>
    <xf numFmtId="0" fontId="46" fillId="0" borderId="8" xfId="0" applyFont="1" applyBorder="1" applyAlignment="1" applyProtection="1">
      <alignment horizontal="center" vertical="center" wrapText="1"/>
    </xf>
    <xf numFmtId="0" fontId="46" fillId="31" borderId="8" xfId="0" applyFont="1" applyFill="1" applyBorder="1" applyAlignment="1" applyProtection="1">
      <alignment horizontal="center" vertical="center"/>
    </xf>
    <xf numFmtId="0" fontId="47" fillId="30" borderId="8" xfId="0" applyFont="1" applyFill="1" applyBorder="1" applyAlignment="1">
      <alignment horizontal="justify" vertical="center" wrapText="1"/>
    </xf>
    <xf numFmtId="0" fontId="46" fillId="0" borderId="8" xfId="0" applyFont="1" applyBorder="1" applyAlignment="1">
      <alignment horizontal="center" vertical="center" wrapText="1"/>
    </xf>
    <xf numFmtId="0" fontId="46" fillId="30" borderId="8" xfId="0" applyFont="1" applyFill="1" applyBorder="1" applyAlignment="1">
      <alignment horizontal="center" vertical="center" wrapText="1"/>
    </xf>
    <xf numFmtId="37" fontId="46" fillId="30" borderId="8" xfId="118" applyNumberFormat="1" applyFont="1" applyFill="1" applyBorder="1" applyAlignment="1">
      <alignment horizontal="center" vertical="center" wrapText="1"/>
    </xf>
    <xf numFmtId="37" fontId="46" fillId="30" borderId="8" xfId="118" applyNumberFormat="1" applyFont="1" applyFill="1" applyBorder="1" applyAlignment="1">
      <alignment horizontal="justify" vertical="center" wrapText="1"/>
    </xf>
    <xf numFmtId="0" fontId="46" fillId="30" borderId="8" xfId="0" applyFont="1" applyFill="1" applyBorder="1" applyAlignment="1">
      <alignment horizontal="center" vertical="center"/>
    </xf>
    <xf numFmtId="37" fontId="46" fillId="30" borderId="8" xfId="118" applyNumberFormat="1" applyFont="1" applyFill="1" applyBorder="1" applyAlignment="1" applyProtection="1">
      <alignment horizontal="justify" vertical="center" wrapText="1"/>
      <protection locked="0"/>
    </xf>
    <xf numFmtId="0" fontId="46" fillId="30" borderId="8" xfId="0" applyFont="1" applyFill="1" applyBorder="1" applyAlignment="1" applyProtection="1">
      <alignment horizontal="justify" vertical="center" wrapText="1"/>
    </xf>
    <xf numFmtId="37" fontId="45" fillId="30" borderId="8" xfId="118" applyNumberFormat="1" applyFont="1" applyFill="1" applyBorder="1" applyAlignment="1" applyProtection="1">
      <alignment horizontal="center" vertical="center" wrapText="1"/>
      <protection locked="0"/>
    </xf>
    <xf numFmtId="1" fontId="51" fillId="30" borderId="8" xfId="0" applyNumberFormat="1" applyFont="1" applyFill="1" applyBorder="1" applyAlignment="1">
      <alignment horizontal="center" vertical="center"/>
    </xf>
    <xf numFmtId="3" fontId="46" fillId="30" borderId="8" xfId="0" applyNumberFormat="1" applyFont="1" applyFill="1" applyBorder="1" applyAlignment="1">
      <alignment horizontal="center" vertical="center" wrapText="1"/>
    </xf>
    <xf numFmtId="37" fontId="46" fillId="30" borderId="8" xfId="118" applyNumberFormat="1"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protection locked="0"/>
    </xf>
    <xf numFmtId="37" fontId="48" fillId="30" borderId="8" xfId="135" applyNumberFormat="1" applyFont="1" applyFill="1" applyBorder="1" applyAlignment="1" applyProtection="1">
      <alignment horizontal="center" vertical="center"/>
      <protection locked="0"/>
    </xf>
    <xf numFmtId="3" fontId="48" fillId="30" borderId="8" xfId="0" applyNumberFormat="1" applyFont="1" applyFill="1" applyBorder="1" applyAlignment="1" applyProtection="1">
      <alignment horizontal="center" vertical="center" wrapText="1"/>
      <protection locked="0"/>
    </xf>
    <xf numFmtId="37"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justify" vertical="center" wrapText="1"/>
    </xf>
    <xf numFmtId="37" fontId="46" fillId="30" borderId="8" xfId="0" applyNumberFormat="1" applyFont="1" applyFill="1" applyBorder="1" applyAlignment="1">
      <alignment horizontal="center" vertical="center"/>
    </xf>
    <xf numFmtId="39" fontId="46" fillId="30" borderId="8" xfId="0" applyNumberFormat="1" applyFont="1" applyFill="1" applyBorder="1" applyAlignment="1">
      <alignment horizontal="center" vertical="center" wrapText="1"/>
    </xf>
    <xf numFmtId="37" fontId="46" fillId="30" borderId="8" xfId="0" applyNumberFormat="1" applyFont="1" applyFill="1" applyBorder="1" applyAlignment="1" applyProtection="1">
      <alignment horizontal="center" vertical="center" wrapText="1"/>
    </xf>
    <xf numFmtId="37" fontId="46" fillId="30" borderId="8" xfId="159" applyNumberFormat="1" applyFont="1" applyFill="1" applyBorder="1" applyAlignment="1" applyProtection="1">
      <alignment horizontal="center" vertical="center" wrapText="1"/>
      <protection locked="0"/>
    </xf>
    <xf numFmtId="0" fontId="46" fillId="30" borderId="8" xfId="0" applyFont="1" applyFill="1" applyBorder="1" applyAlignment="1">
      <alignment horizontal="justify" vertical="center"/>
    </xf>
    <xf numFmtId="0" fontId="45" fillId="30" borderId="8" xfId="0" applyFont="1" applyFill="1" applyBorder="1" applyAlignment="1" applyProtection="1">
      <alignment horizontal="center" vertical="center" wrapText="1"/>
      <protection hidden="1"/>
    </xf>
    <xf numFmtId="0" fontId="45" fillId="30" borderId="8" xfId="0" applyFont="1" applyFill="1" applyBorder="1" applyAlignment="1">
      <alignment horizontal="left" vertical="center" wrapText="1"/>
    </xf>
    <xf numFmtId="0" fontId="46" fillId="30" borderId="8" xfId="0" applyFont="1" applyFill="1" applyBorder="1" applyAlignment="1">
      <alignment horizontal="left" vertical="center" wrapText="1"/>
    </xf>
    <xf numFmtId="0" fontId="58" fillId="30" borderId="8" xfId="0" applyFont="1" applyFill="1" applyBorder="1" applyAlignment="1">
      <alignment horizontal="justify" vertical="center"/>
    </xf>
    <xf numFmtId="0" fontId="60" fillId="30" borderId="8" xfId="0" applyFont="1" applyFill="1" applyBorder="1" applyAlignment="1">
      <alignment horizontal="center" vertical="center"/>
    </xf>
    <xf numFmtId="0" fontId="45" fillId="30" borderId="8" xfId="0"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wrapText="1"/>
      <protection hidden="1"/>
    </xf>
    <xf numFmtId="39"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center" vertical="center"/>
    </xf>
    <xf numFmtId="16" fontId="46" fillId="30" borderId="8" xfId="0" applyNumberFormat="1" applyFont="1" applyFill="1" applyBorder="1" applyAlignment="1">
      <alignment horizontal="justify" vertical="center"/>
    </xf>
    <xf numFmtId="0" fontId="57" fillId="30" borderId="8" xfId="0" applyFont="1" applyFill="1" applyBorder="1" applyAlignment="1">
      <alignment horizontal="center" vertical="center"/>
    </xf>
    <xf numFmtId="0" fontId="45" fillId="30" borderId="8" xfId="0" applyFont="1" applyFill="1" applyBorder="1" applyAlignment="1">
      <alignment horizontal="center" vertical="center"/>
    </xf>
    <xf numFmtId="37" fontId="48" fillId="32" borderId="8" xfId="135" applyNumberFormat="1"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wrapText="1"/>
      <protection locked="0"/>
    </xf>
    <xf numFmtId="0" fontId="44" fillId="0" borderId="0" xfId="0" applyFont="1" applyAlignment="1">
      <alignment vertical="center"/>
    </xf>
    <xf numFmtId="0" fontId="54" fillId="0" borderId="0" xfId="0" applyFont="1" applyAlignment="1">
      <alignment vertical="center"/>
    </xf>
    <xf numFmtId="0" fontId="55"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46" fillId="0" borderId="0" xfId="0" applyFont="1" applyAlignment="1" applyProtection="1">
      <alignment horizontal="center" vertical="center" wrapText="1"/>
      <protection locked="0"/>
    </xf>
    <xf numFmtId="177" fontId="46" fillId="30" borderId="8" xfId="118" applyNumberFormat="1" applyFont="1" applyFill="1" applyBorder="1" applyAlignment="1" applyProtection="1">
      <alignment horizontal="right" vertical="center" wrapText="1"/>
    </xf>
    <xf numFmtId="177" fontId="46" fillId="30" borderId="8" xfId="118" applyNumberFormat="1" applyFont="1" applyFill="1" applyBorder="1" applyAlignment="1" applyProtection="1">
      <alignment horizontal="right" vertical="center" wrapText="1"/>
      <protection locked="0"/>
    </xf>
    <xf numFmtId="177" fontId="48" fillId="32" borderId="8" xfId="118" applyNumberFormat="1" applyFont="1" applyFill="1" applyBorder="1" applyAlignment="1" applyProtection="1">
      <alignment horizontal="center" vertical="center"/>
      <protection locked="0"/>
    </xf>
    <xf numFmtId="0" fontId="46" fillId="31" borderId="8" xfId="629" applyFont="1" applyFill="1" applyBorder="1" applyAlignment="1" applyProtection="1">
      <alignment horizontal="justify" vertical="center" wrapText="1"/>
    </xf>
    <xf numFmtId="0" fontId="46" fillId="31" borderId="8" xfId="0" applyFont="1" applyFill="1" applyBorder="1" applyAlignment="1" applyProtection="1">
      <alignment horizontal="center" vertical="center" wrapText="1"/>
    </xf>
    <xf numFmtId="37" fontId="46" fillId="31" borderId="8" xfId="118" applyNumberFormat="1" applyFont="1" applyFill="1" applyBorder="1" applyAlignment="1" applyProtection="1">
      <alignment horizontal="right" vertical="center" wrapText="1"/>
      <protection locked="0"/>
    </xf>
    <xf numFmtId="177" fontId="46" fillId="31" borderId="8" xfId="118" applyNumberFormat="1" applyFont="1" applyFill="1" applyBorder="1" applyAlignment="1" applyProtection="1">
      <alignment horizontal="right" vertical="center" wrapText="1"/>
    </xf>
    <xf numFmtId="177" fontId="46" fillId="31" borderId="8" xfId="118" applyNumberFormat="1" applyFont="1" applyFill="1" applyBorder="1" applyAlignment="1" applyProtection="1">
      <alignment horizontal="right" vertical="center" wrapText="1"/>
      <protection locked="0"/>
    </xf>
    <xf numFmtId="0" fontId="46" fillId="0" borderId="0" xfId="0" applyFont="1" applyAlignment="1" applyProtection="1">
      <alignment horizontal="left" vertical="center"/>
      <protection locked="0"/>
    </xf>
    <xf numFmtId="0" fontId="49" fillId="33" borderId="8" xfId="629" applyFont="1" applyFill="1" applyBorder="1" applyAlignment="1" applyProtection="1">
      <alignment vertical="center"/>
    </xf>
    <xf numFmtId="0" fontId="49" fillId="33" borderId="8" xfId="629" applyFont="1" applyFill="1" applyBorder="1" applyAlignment="1" applyProtection="1">
      <alignment horizontal="center" vertical="center"/>
    </xf>
    <xf numFmtId="0" fontId="45" fillId="32" borderId="8" xfId="0" applyFont="1" applyFill="1" applyBorder="1" applyAlignment="1" applyProtection="1">
      <alignment horizontal="center" vertical="center" wrapText="1"/>
      <protection hidden="1"/>
    </xf>
    <xf numFmtId="0" fontId="45" fillId="30" borderId="8" xfId="0" applyFont="1" applyFill="1" applyBorder="1" applyAlignment="1" applyProtection="1">
      <alignment horizontal="center" vertical="center" wrapText="1"/>
    </xf>
  </cellXfs>
  <cellStyles count="1191">
    <cellStyle name="20% - Accent1 2" xfId="1" xr:uid="{00000000-0005-0000-0000-000000000000}"/>
    <cellStyle name="20% - Accent1 3" xfId="2" xr:uid="{00000000-0005-0000-0000-000001000000}"/>
    <cellStyle name="20% - Accent1 4" xfId="3" xr:uid="{00000000-0005-0000-0000-000002000000}"/>
    <cellStyle name="20% - Accent2 2" xfId="4" xr:uid="{00000000-0005-0000-0000-000003000000}"/>
    <cellStyle name="20% - Accent2 3" xfId="5" xr:uid="{00000000-0005-0000-0000-000004000000}"/>
    <cellStyle name="20% - Accent2 4" xfId="6" xr:uid="{00000000-0005-0000-0000-000005000000}"/>
    <cellStyle name="20% - Accent3 2" xfId="7" xr:uid="{00000000-0005-0000-0000-000006000000}"/>
    <cellStyle name="20% - Accent3 3" xfId="8" xr:uid="{00000000-0005-0000-0000-000007000000}"/>
    <cellStyle name="20% - Accent3 4" xfId="9" xr:uid="{00000000-0005-0000-0000-000008000000}"/>
    <cellStyle name="20% - Accent4 2" xfId="10" xr:uid="{00000000-0005-0000-0000-000009000000}"/>
    <cellStyle name="20% - Accent4 3" xfId="11" xr:uid="{00000000-0005-0000-0000-00000A000000}"/>
    <cellStyle name="20% - Accent4 4" xfId="12" xr:uid="{00000000-0005-0000-0000-00000B000000}"/>
    <cellStyle name="20% - Accent5 2" xfId="13" xr:uid="{00000000-0005-0000-0000-00000C000000}"/>
    <cellStyle name="20% - Accent5 3" xfId="14" xr:uid="{00000000-0005-0000-0000-00000D000000}"/>
    <cellStyle name="20% - Accent5 4" xfId="15" xr:uid="{00000000-0005-0000-0000-00000E000000}"/>
    <cellStyle name="20% - Accent6 2" xfId="16" xr:uid="{00000000-0005-0000-0000-00000F000000}"/>
    <cellStyle name="20% - Accent6 3" xfId="17" xr:uid="{00000000-0005-0000-0000-000010000000}"/>
    <cellStyle name="20% - Accent6 4" xfId="18" xr:uid="{00000000-0005-0000-0000-000011000000}"/>
    <cellStyle name="40% - Accent1 2" xfId="19" xr:uid="{00000000-0005-0000-0000-000012000000}"/>
    <cellStyle name="40% - Accent1 3" xfId="20" xr:uid="{00000000-0005-0000-0000-000013000000}"/>
    <cellStyle name="40% - Accent1 4" xfId="21" xr:uid="{00000000-0005-0000-0000-000014000000}"/>
    <cellStyle name="40% - Accent2 2" xfId="22" xr:uid="{00000000-0005-0000-0000-000015000000}"/>
    <cellStyle name="40% - Accent2 3" xfId="23" xr:uid="{00000000-0005-0000-0000-000016000000}"/>
    <cellStyle name="40% - Accent2 4" xfId="24" xr:uid="{00000000-0005-0000-0000-000017000000}"/>
    <cellStyle name="40% - Accent3 2" xfId="25" xr:uid="{00000000-0005-0000-0000-000018000000}"/>
    <cellStyle name="40% - Accent3 3" xfId="26" xr:uid="{00000000-0005-0000-0000-000019000000}"/>
    <cellStyle name="40% - Accent3 4" xfId="27" xr:uid="{00000000-0005-0000-0000-00001A000000}"/>
    <cellStyle name="40% - Accent4 2" xfId="28" xr:uid="{00000000-0005-0000-0000-00001B000000}"/>
    <cellStyle name="40% - Accent4 3" xfId="29" xr:uid="{00000000-0005-0000-0000-00001C000000}"/>
    <cellStyle name="40% - Accent4 4" xfId="30" xr:uid="{00000000-0005-0000-0000-00001D000000}"/>
    <cellStyle name="40% - Accent5 2" xfId="31" xr:uid="{00000000-0005-0000-0000-00001E000000}"/>
    <cellStyle name="40% - Accent5 3" xfId="32" xr:uid="{00000000-0005-0000-0000-00001F000000}"/>
    <cellStyle name="40% - Accent5 4" xfId="33" xr:uid="{00000000-0005-0000-0000-000020000000}"/>
    <cellStyle name="40% - Accent6 2" xfId="34" xr:uid="{00000000-0005-0000-0000-000021000000}"/>
    <cellStyle name="40% - Accent6 3" xfId="35" xr:uid="{00000000-0005-0000-0000-000022000000}"/>
    <cellStyle name="40% - Accent6 4" xfId="36" xr:uid="{00000000-0005-0000-0000-000023000000}"/>
    <cellStyle name="60% - Accent1 2" xfId="37" xr:uid="{00000000-0005-0000-0000-000024000000}"/>
    <cellStyle name="60% - Accent1 3" xfId="38" xr:uid="{00000000-0005-0000-0000-000025000000}"/>
    <cellStyle name="60% - Accent1 4" xfId="39" xr:uid="{00000000-0005-0000-0000-000026000000}"/>
    <cellStyle name="60% - Accent2 2" xfId="40" xr:uid="{00000000-0005-0000-0000-000027000000}"/>
    <cellStyle name="60% - Accent2 3" xfId="41" xr:uid="{00000000-0005-0000-0000-000028000000}"/>
    <cellStyle name="60% - Accent2 4" xfId="42" xr:uid="{00000000-0005-0000-0000-000029000000}"/>
    <cellStyle name="60% - Accent3 2" xfId="43" xr:uid="{00000000-0005-0000-0000-00002A000000}"/>
    <cellStyle name="60% - Accent3 3" xfId="44" xr:uid="{00000000-0005-0000-0000-00002B000000}"/>
    <cellStyle name="60% - Accent3 4" xfId="45" xr:uid="{00000000-0005-0000-0000-00002C000000}"/>
    <cellStyle name="60% - Accent4 2" xfId="46" xr:uid="{00000000-0005-0000-0000-00002D000000}"/>
    <cellStyle name="60% - Accent4 3" xfId="47" xr:uid="{00000000-0005-0000-0000-00002E000000}"/>
    <cellStyle name="60% - Accent4 4" xfId="48" xr:uid="{00000000-0005-0000-0000-00002F000000}"/>
    <cellStyle name="60% - Accent5 2" xfId="49" xr:uid="{00000000-0005-0000-0000-000030000000}"/>
    <cellStyle name="60% - Accent5 3" xfId="50" xr:uid="{00000000-0005-0000-0000-000031000000}"/>
    <cellStyle name="60% - Accent5 4" xfId="51" xr:uid="{00000000-0005-0000-0000-000032000000}"/>
    <cellStyle name="60% - Accent6 2" xfId="52" xr:uid="{00000000-0005-0000-0000-000033000000}"/>
    <cellStyle name="60% - Accent6 3" xfId="53" xr:uid="{00000000-0005-0000-0000-000034000000}"/>
    <cellStyle name="60% - Accent6 4" xfId="54" xr:uid="{00000000-0005-0000-0000-000035000000}"/>
    <cellStyle name="Accent1 2" xfId="55" xr:uid="{00000000-0005-0000-0000-000036000000}"/>
    <cellStyle name="Accent1 3" xfId="56" xr:uid="{00000000-0005-0000-0000-000037000000}"/>
    <cellStyle name="Accent1 4" xfId="57" xr:uid="{00000000-0005-0000-0000-000038000000}"/>
    <cellStyle name="Accent2 2" xfId="58" xr:uid="{00000000-0005-0000-0000-000039000000}"/>
    <cellStyle name="Accent2 3" xfId="59" xr:uid="{00000000-0005-0000-0000-00003A000000}"/>
    <cellStyle name="Accent2 4" xfId="60" xr:uid="{00000000-0005-0000-0000-00003B000000}"/>
    <cellStyle name="Accent3 2" xfId="61" xr:uid="{00000000-0005-0000-0000-00003C000000}"/>
    <cellStyle name="Accent3 3" xfId="62" xr:uid="{00000000-0005-0000-0000-00003D000000}"/>
    <cellStyle name="Accent3 4" xfId="63" xr:uid="{00000000-0005-0000-0000-00003E000000}"/>
    <cellStyle name="Accent4 2" xfId="64" xr:uid="{00000000-0005-0000-0000-00003F000000}"/>
    <cellStyle name="Accent4 3" xfId="65" xr:uid="{00000000-0005-0000-0000-000040000000}"/>
    <cellStyle name="Accent4 4" xfId="66" xr:uid="{00000000-0005-0000-0000-000041000000}"/>
    <cellStyle name="Accent5 2" xfId="67" xr:uid="{00000000-0005-0000-0000-000042000000}"/>
    <cellStyle name="Accent5 3" xfId="68" xr:uid="{00000000-0005-0000-0000-000043000000}"/>
    <cellStyle name="Accent5 4" xfId="69" xr:uid="{00000000-0005-0000-0000-000044000000}"/>
    <cellStyle name="Accent6 2" xfId="70" xr:uid="{00000000-0005-0000-0000-000045000000}"/>
    <cellStyle name="Accent6 3" xfId="71" xr:uid="{00000000-0005-0000-0000-000046000000}"/>
    <cellStyle name="Accent6 4" xfId="72" xr:uid="{00000000-0005-0000-0000-000047000000}"/>
    <cellStyle name="args.style" xfId="73" xr:uid="{00000000-0005-0000-0000-000048000000}"/>
    <cellStyle name="Bad 2" xfId="74" xr:uid="{00000000-0005-0000-0000-000049000000}"/>
    <cellStyle name="Bad 3" xfId="75" xr:uid="{00000000-0005-0000-0000-00004A000000}"/>
    <cellStyle name="Bad 4" xfId="76" xr:uid="{00000000-0005-0000-0000-00004B000000}"/>
    <cellStyle name="Calc Currency (0)" xfId="77" xr:uid="{00000000-0005-0000-0000-00004C000000}"/>
    <cellStyle name="Calc Currency (0) 2" xfId="78" xr:uid="{00000000-0005-0000-0000-00004D000000}"/>
    <cellStyle name="Calculation 2" xfId="79" xr:uid="{00000000-0005-0000-0000-00004E000000}"/>
    <cellStyle name="Calculation 2 2" xfId="80" xr:uid="{00000000-0005-0000-0000-00004F000000}"/>
    <cellStyle name="Calculation 2 2 2" xfId="81" xr:uid="{00000000-0005-0000-0000-000050000000}"/>
    <cellStyle name="Calculation 2 2 2 2" xfId="82" xr:uid="{00000000-0005-0000-0000-000051000000}"/>
    <cellStyle name="Calculation 2 2 2 3" xfId="83" xr:uid="{00000000-0005-0000-0000-000052000000}"/>
    <cellStyle name="Calculation 2 2 2 4" xfId="84" xr:uid="{00000000-0005-0000-0000-000053000000}"/>
    <cellStyle name="Calculation 2 2 2 5" xfId="85" xr:uid="{00000000-0005-0000-0000-000054000000}"/>
    <cellStyle name="Calculation 2 2 2 6" xfId="86" xr:uid="{00000000-0005-0000-0000-000055000000}"/>
    <cellStyle name="Calculation 2 2 2 7" xfId="87" xr:uid="{00000000-0005-0000-0000-000056000000}"/>
    <cellStyle name="Calculation 2 2 2 8" xfId="88" xr:uid="{00000000-0005-0000-0000-000057000000}"/>
    <cellStyle name="Calculation 2 2 2 9" xfId="89" xr:uid="{00000000-0005-0000-0000-000058000000}"/>
    <cellStyle name="Calculation 2 2 3" xfId="90" xr:uid="{00000000-0005-0000-0000-000059000000}"/>
    <cellStyle name="Calculation 2 2 4" xfId="91" xr:uid="{00000000-0005-0000-0000-00005A000000}"/>
    <cellStyle name="Calculation 2 3" xfId="92" xr:uid="{00000000-0005-0000-0000-00005B000000}"/>
    <cellStyle name="Calculation 2 3 2" xfId="93" xr:uid="{00000000-0005-0000-0000-00005C000000}"/>
    <cellStyle name="Calculation 2 3 2 2" xfId="94" xr:uid="{00000000-0005-0000-0000-00005D000000}"/>
    <cellStyle name="Calculation 2 3 2 3" xfId="95" xr:uid="{00000000-0005-0000-0000-00005E000000}"/>
    <cellStyle name="Calculation 2 3 2 4" xfId="96" xr:uid="{00000000-0005-0000-0000-00005F000000}"/>
    <cellStyle name="Calculation 2 3 2 5" xfId="97" xr:uid="{00000000-0005-0000-0000-000060000000}"/>
    <cellStyle name="Calculation 2 3 2 6" xfId="98" xr:uid="{00000000-0005-0000-0000-000061000000}"/>
    <cellStyle name="Calculation 2 3 2 7" xfId="99" xr:uid="{00000000-0005-0000-0000-000062000000}"/>
    <cellStyle name="Calculation 2 3 2 8" xfId="100" xr:uid="{00000000-0005-0000-0000-000063000000}"/>
    <cellStyle name="Calculation 2 3 2 9" xfId="101" xr:uid="{00000000-0005-0000-0000-000064000000}"/>
    <cellStyle name="Calculation 2 3 3" xfId="102" xr:uid="{00000000-0005-0000-0000-000065000000}"/>
    <cellStyle name="Calculation 2 3 4" xfId="103" xr:uid="{00000000-0005-0000-0000-000066000000}"/>
    <cellStyle name="Calculation 2 4" xfId="104" xr:uid="{00000000-0005-0000-0000-000067000000}"/>
    <cellStyle name="Calculation 2 4 2" xfId="105" xr:uid="{00000000-0005-0000-0000-000068000000}"/>
    <cellStyle name="Calculation 2 4 3" xfId="106" xr:uid="{00000000-0005-0000-0000-000069000000}"/>
    <cellStyle name="Calculation 2 4 4" xfId="107" xr:uid="{00000000-0005-0000-0000-00006A000000}"/>
    <cellStyle name="Calculation 2 4 5" xfId="108" xr:uid="{00000000-0005-0000-0000-00006B000000}"/>
    <cellStyle name="Calculation 2 4 6" xfId="109" xr:uid="{00000000-0005-0000-0000-00006C000000}"/>
    <cellStyle name="Calculation 2 4 7" xfId="110" xr:uid="{00000000-0005-0000-0000-00006D000000}"/>
    <cellStyle name="Calculation 2 4 8" xfId="111" xr:uid="{00000000-0005-0000-0000-00006E000000}"/>
    <cellStyle name="Calculation 2 4 9" xfId="112" xr:uid="{00000000-0005-0000-0000-00006F000000}"/>
    <cellStyle name="Calculation 3" xfId="113" xr:uid="{00000000-0005-0000-0000-000070000000}"/>
    <cellStyle name="Calculation 4" xfId="114" xr:uid="{00000000-0005-0000-0000-000071000000}"/>
    <cellStyle name="Check Cell 2" xfId="115" xr:uid="{00000000-0005-0000-0000-000072000000}"/>
    <cellStyle name="Check Cell 3" xfId="116" xr:uid="{00000000-0005-0000-0000-000073000000}"/>
    <cellStyle name="Check Cell 4" xfId="117" xr:uid="{00000000-0005-0000-0000-000074000000}"/>
    <cellStyle name="Comma" xfId="118" builtinId="3"/>
    <cellStyle name="Comma 10" xfId="119" xr:uid="{00000000-0005-0000-0000-000076000000}"/>
    <cellStyle name="Comma 11" xfId="120" xr:uid="{00000000-0005-0000-0000-000077000000}"/>
    <cellStyle name="Comma 12" xfId="121" xr:uid="{00000000-0005-0000-0000-000078000000}"/>
    <cellStyle name="Comma 13" xfId="122" xr:uid="{00000000-0005-0000-0000-000079000000}"/>
    <cellStyle name="Comma 14" xfId="123" xr:uid="{00000000-0005-0000-0000-00007A000000}"/>
    <cellStyle name="Comma 2" xfId="124" xr:uid="{00000000-0005-0000-0000-00007B000000}"/>
    <cellStyle name="Comma 2 2" xfId="125" xr:uid="{00000000-0005-0000-0000-00007C000000}"/>
    <cellStyle name="Comma 2 2 2" xfId="126" xr:uid="{00000000-0005-0000-0000-00007D000000}"/>
    <cellStyle name="Comma 2 2 2 2" xfId="127" xr:uid="{00000000-0005-0000-0000-00007E000000}"/>
    <cellStyle name="Comma 2 2 3" xfId="128" xr:uid="{00000000-0005-0000-0000-00007F000000}"/>
    <cellStyle name="Comma 2 2 4" xfId="129" xr:uid="{00000000-0005-0000-0000-000080000000}"/>
    <cellStyle name="Comma 2 3" xfId="130" xr:uid="{00000000-0005-0000-0000-000081000000}"/>
    <cellStyle name="Comma 2 3 2" xfId="131" xr:uid="{00000000-0005-0000-0000-000082000000}"/>
    <cellStyle name="Comma 2 3 3" xfId="132" xr:uid="{00000000-0005-0000-0000-000083000000}"/>
    <cellStyle name="Comma 2 3 4" xfId="133" xr:uid="{00000000-0005-0000-0000-000084000000}"/>
    <cellStyle name="Comma 2 4" xfId="134" xr:uid="{00000000-0005-0000-0000-000085000000}"/>
    <cellStyle name="Comma 2 4 2" xfId="135" xr:uid="{00000000-0005-0000-0000-000086000000}"/>
    <cellStyle name="Comma 2 4 2 2" xfId="136" xr:uid="{00000000-0005-0000-0000-000087000000}"/>
    <cellStyle name="Comma 2 4 2 3" xfId="137" xr:uid="{00000000-0005-0000-0000-000088000000}"/>
    <cellStyle name="Comma 2 4 3" xfId="138" xr:uid="{00000000-0005-0000-0000-000089000000}"/>
    <cellStyle name="Comma 2 4 3 2" xfId="139" xr:uid="{00000000-0005-0000-0000-00008A000000}"/>
    <cellStyle name="Comma 2 4 3 3" xfId="140" xr:uid="{00000000-0005-0000-0000-00008B000000}"/>
    <cellStyle name="Comma 2 4 4" xfId="141" xr:uid="{00000000-0005-0000-0000-00008C000000}"/>
    <cellStyle name="Comma 2 4 5" xfId="142" xr:uid="{00000000-0005-0000-0000-00008D000000}"/>
    <cellStyle name="Comma 2 5" xfId="143" xr:uid="{00000000-0005-0000-0000-00008E000000}"/>
    <cellStyle name="Comma 2 5 2" xfId="144" xr:uid="{00000000-0005-0000-0000-00008F000000}"/>
    <cellStyle name="Comma 2 5 2 2" xfId="145" xr:uid="{00000000-0005-0000-0000-000090000000}"/>
    <cellStyle name="Comma 2 6" xfId="146" xr:uid="{00000000-0005-0000-0000-000091000000}"/>
    <cellStyle name="Comma 3" xfId="147" xr:uid="{00000000-0005-0000-0000-000092000000}"/>
    <cellStyle name="Comma 3 2" xfId="148" xr:uid="{00000000-0005-0000-0000-000093000000}"/>
    <cellStyle name="Comma 3 2 2" xfId="149" xr:uid="{00000000-0005-0000-0000-000094000000}"/>
    <cellStyle name="Comma 3 2 3" xfId="150" xr:uid="{00000000-0005-0000-0000-000095000000}"/>
    <cellStyle name="Comma 3 3" xfId="151" xr:uid="{00000000-0005-0000-0000-000096000000}"/>
    <cellStyle name="Comma 3 3 2" xfId="152" xr:uid="{00000000-0005-0000-0000-000097000000}"/>
    <cellStyle name="Comma 3 4" xfId="153" xr:uid="{00000000-0005-0000-0000-000098000000}"/>
    <cellStyle name="Comma 3 4 2" xfId="154" xr:uid="{00000000-0005-0000-0000-000099000000}"/>
    <cellStyle name="Comma 3 5" xfId="155" xr:uid="{00000000-0005-0000-0000-00009A000000}"/>
    <cellStyle name="Comma 3 5 2" xfId="156" xr:uid="{00000000-0005-0000-0000-00009B000000}"/>
    <cellStyle name="Comma 3 6" xfId="157" xr:uid="{00000000-0005-0000-0000-00009C000000}"/>
    <cellStyle name="Comma 4" xfId="158" xr:uid="{00000000-0005-0000-0000-00009D000000}"/>
    <cellStyle name="Comma 4 2" xfId="159" xr:uid="{00000000-0005-0000-0000-00009E000000}"/>
    <cellStyle name="Comma 4 2 2" xfId="160" xr:uid="{00000000-0005-0000-0000-00009F000000}"/>
    <cellStyle name="Comma 4 2 2 2" xfId="161" xr:uid="{00000000-0005-0000-0000-0000A0000000}"/>
    <cellStyle name="Comma 4 2 3" xfId="162" xr:uid="{00000000-0005-0000-0000-0000A1000000}"/>
    <cellStyle name="Comma 4 3" xfId="163" xr:uid="{00000000-0005-0000-0000-0000A2000000}"/>
    <cellStyle name="Comma 4 3 2" xfId="164" xr:uid="{00000000-0005-0000-0000-0000A3000000}"/>
    <cellStyle name="Comma 4 3 3" xfId="165" xr:uid="{00000000-0005-0000-0000-0000A4000000}"/>
    <cellStyle name="Comma 4 3 4" xfId="166" xr:uid="{00000000-0005-0000-0000-0000A5000000}"/>
    <cellStyle name="Comma 4 4" xfId="167" xr:uid="{00000000-0005-0000-0000-0000A6000000}"/>
    <cellStyle name="Comma 4 4 2" xfId="168" xr:uid="{00000000-0005-0000-0000-0000A7000000}"/>
    <cellStyle name="Comma 4 5" xfId="169" xr:uid="{00000000-0005-0000-0000-0000A8000000}"/>
    <cellStyle name="Comma 4 5 2" xfId="170" xr:uid="{00000000-0005-0000-0000-0000A9000000}"/>
    <cellStyle name="Comma 4 6" xfId="171" xr:uid="{00000000-0005-0000-0000-0000AA000000}"/>
    <cellStyle name="Comma 4 6 2" xfId="172" xr:uid="{00000000-0005-0000-0000-0000AB000000}"/>
    <cellStyle name="Comma 4 7" xfId="173" xr:uid="{00000000-0005-0000-0000-0000AC000000}"/>
    <cellStyle name="Comma 5" xfId="174" xr:uid="{00000000-0005-0000-0000-0000AD000000}"/>
    <cellStyle name="Comma 5 2" xfId="175" xr:uid="{00000000-0005-0000-0000-0000AE000000}"/>
    <cellStyle name="Comma 5 3" xfId="176" xr:uid="{00000000-0005-0000-0000-0000AF000000}"/>
    <cellStyle name="Comma 5 4" xfId="177" xr:uid="{00000000-0005-0000-0000-0000B0000000}"/>
    <cellStyle name="Comma 5 5" xfId="178" xr:uid="{00000000-0005-0000-0000-0000B1000000}"/>
    <cellStyle name="Comma 6" xfId="179" xr:uid="{00000000-0005-0000-0000-0000B2000000}"/>
    <cellStyle name="Comma 6 2" xfId="180" xr:uid="{00000000-0005-0000-0000-0000B3000000}"/>
    <cellStyle name="Comma 6 2 2" xfId="181" xr:uid="{00000000-0005-0000-0000-0000B4000000}"/>
    <cellStyle name="Comma 6 2 3" xfId="182" xr:uid="{00000000-0005-0000-0000-0000B5000000}"/>
    <cellStyle name="Comma 6 3" xfId="183" xr:uid="{00000000-0005-0000-0000-0000B6000000}"/>
    <cellStyle name="Comma 6 3 2" xfId="184" xr:uid="{00000000-0005-0000-0000-0000B7000000}"/>
    <cellStyle name="Comma 6 3 3" xfId="185" xr:uid="{00000000-0005-0000-0000-0000B8000000}"/>
    <cellStyle name="Comma 6 4" xfId="186" xr:uid="{00000000-0005-0000-0000-0000B9000000}"/>
    <cellStyle name="Comma 6 4 2" xfId="187" xr:uid="{00000000-0005-0000-0000-0000BA000000}"/>
    <cellStyle name="Comma 6 5" xfId="188" xr:uid="{00000000-0005-0000-0000-0000BB000000}"/>
    <cellStyle name="Comma 6 5 2" xfId="189" xr:uid="{00000000-0005-0000-0000-0000BC000000}"/>
    <cellStyle name="Comma 6 6" xfId="190" xr:uid="{00000000-0005-0000-0000-0000BD000000}"/>
    <cellStyle name="Comma 7" xfId="191" xr:uid="{00000000-0005-0000-0000-0000BE000000}"/>
    <cellStyle name="Comma 8" xfId="192" xr:uid="{00000000-0005-0000-0000-0000BF000000}"/>
    <cellStyle name="Comma 8 2" xfId="193" xr:uid="{00000000-0005-0000-0000-0000C0000000}"/>
    <cellStyle name="Comma 8 3" xfId="194" xr:uid="{00000000-0005-0000-0000-0000C1000000}"/>
    <cellStyle name="Comma 8 4" xfId="195" xr:uid="{00000000-0005-0000-0000-0000C2000000}"/>
    <cellStyle name="Comma 9" xfId="196" xr:uid="{00000000-0005-0000-0000-0000C3000000}"/>
    <cellStyle name="Copied" xfId="197" xr:uid="{00000000-0005-0000-0000-0000C4000000}"/>
    <cellStyle name="COST1" xfId="198" xr:uid="{00000000-0005-0000-0000-0000C5000000}"/>
    <cellStyle name="Currency 2" xfId="199" xr:uid="{00000000-0005-0000-0000-0000C6000000}"/>
    <cellStyle name="Currency 2 2" xfId="200" xr:uid="{00000000-0005-0000-0000-0000C7000000}"/>
    <cellStyle name="Entered" xfId="201" xr:uid="{00000000-0005-0000-0000-0000C8000000}"/>
    <cellStyle name="Explanatory Text 2" xfId="202" xr:uid="{00000000-0005-0000-0000-0000C9000000}"/>
    <cellStyle name="Explanatory Text 3" xfId="203" xr:uid="{00000000-0005-0000-0000-0000CA000000}"/>
    <cellStyle name="Explanatory Text 4" xfId="204" xr:uid="{00000000-0005-0000-0000-0000CB000000}"/>
    <cellStyle name="Good 2" xfId="205" xr:uid="{00000000-0005-0000-0000-0000CC000000}"/>
    <cellStyle name="Good 3" xfId="206" xr:uid="{00000000-0005-0000-0000-0000CD000000}"/>
    <cellStyle name="Good 4" xfId="207" xr:uid="{00000000-0005-0000-0000-0000CE000000}"/>
    <cellStyle name="Grey" xfId="208" xr:uid="{00000000-0005-0000-0000-0000CF000000}"/>
    <cellStyle name="Grey 2" xfId="209" xr:uid="{00000000-0005-0000-0000-0000D0000000}"/>
    <cellStyle name="Header1" xfId="210" xr:uid="{00000000-0005-0000-0000-0000D1000000}"/>
    <cellStyle name="Header2" xfId="211" xr:uid="{00000000-0005-0000-0000-0000D2000000}"/>
    <cellStyle name="Heading 1 2" xfId="212" xr:uid="{00000000-0005-0000-0000-0000D3000000}"/>
    <cellStyle name="Heading 1 3" xfId="213" xr:uid="{00000000-0005-0000-0000-0000D4000000}"/>
    <cellStyle name="Heading 1 4" xfId="214" xr:uid="{00000000-0005-0000-0000-0000D5000000}"/>
    <cellStyle name="Heading 2 2" xfId="215" xr:uid="{00000000-0005-0000-0000-0000D6000000}"/>
    <cellStyle name="Heading 2 3" xfId="216" xr:uid="{00000000-0005-0000-0000-0000D7000000}"/>
    <cellStyle name="Heading 2 4" xfId="217" xr:uid="{00000000-0005-0000-0000-0000D8000000}"/>
    <cellStyle name="Heading 3 2" xfId="218" xr:uid="{00000000-0005-0000-0000-0000D9000000}"/>
    <cellStyle name="Heading 3 2 2" xfId="219" xr:uid="{00000000-0005-0000-0000-0000DA000000}"/>
    <cellStyle name="Heading 3 2 2 10" xfId="220" xr:uid="{00000000-0005-0000-0000-0000DB000000}"/>
    <cellStyle name="Heading 3 2 2 11" xfId="221" xr:uid="{00000000-0005-0000-0000-0000DC000000}"/>
    <cellStyle name="Heading 3 2 2 12" xfId="222" xr:uid="{00000000-0005-0000-0000-0000DD000000}"/>
    <cellStyle name="Heading 3 2 2 13" xfId="223" xr:uid="{00000000-0005-0000-0000-0000DE000000}"/>
    <cellStyle name="Heading 3 2 2 14" xfId="224" xr:uid="{00000000-0005-0000-0000-0000DF000000}"/>
    <cellStyle name="Heading 3 2 2 15" xfId="225" xr:uid="{00000000-0005-0000-0000-0000E0000000}"/>
    <cellStyle name="Heading 3 2 2 16" xfId="226" xr:uid="{00000000-0005-0000-0000-0000E1000000}"/>
    <cellStyle name="Heading 3 2 2 17" xfId="227" xr:uid="{00000000-0005-0000-0000-0000E2000000}"/>
    <cellStyle name="Heading 3 2 2 18" xfId="228" xr:uid="{00000000-0005-0000-0000-0000E3000000}"/>
    <cellStyle name="Heading 3 2 2 2" xfId="229" xr:uid="{00000000-0005-0000-0000-0000E4000000}"/>
    <cellStyle name="Heading 3 2 2 2 10" xfId="230" xr:uid="{00000000-0005-0000-0000-0000E5000000}"/>
    <cellStyle name="Heading 3 2 2 2 11" xfId="231" xr:uid="{00000000-0005-0000-0000-0000E6000000}"/>
    <cellStyle name="Heading 3 2 2 2 12" xfId="232" xr:uid="{00000000-0005-0000-0000-0000E7000000}"/>
    <cellStyle name="Heading 3 2 2 2 13" xfId="233" xr:uid="{00000000-0005-0000-0000-0000E8000000}"/>
    <cellStyle name="Heading 3 2 2 2 14" xfId="234" xr:uid="{00000000-0005-0000-0000-0000E9000000}"/>
    <cellStyle name="Heading 3 2 2 2 15" xfId="235" xr:uid="{00000000-0005-0000-0000-0000EA000000}"/>
    <cellStyle name="Heading 3 2 2 2 2" xfId="236" xr:uid="{00000000-0005-0000-0000-0000EB000000}"/>
    <cellStyle name="Heading 3 2 2 2 3" xfId="237" xr:uid="{00000000-0005-0000-0000-0000EC000000}"/>
    <cellStyle name="Heading 3 2 2 2 4" xfId="238" xr:uid="{00000000-0005-0000-0000-0000ED000000}"/>
    <cellStyle name="Heading 3 2 2 2 5" xfId="239" xr:uid="{00000000-0005-0000-0000-0000EE000000}"/>
    <cellStyle name="Heading 3 2 2 2 6" xfId="240" xr:uid="{00000000-0005-0000-0000-0000EF000000}"/>
    <cellStyle name="Heading 3 2 2 2 7" xfId="241" xr:uid="{00000000-0005-0000-0000-0000F0000000}"/>
    <cellStyle name="Heading 3 2 2 2 8" xfId="242" xr:uid="{00000000-0005-0000-0000-0000F1000000}"/>
    <cellStyle name="Heading 3 2 2 2 9" xfId="243" xr:uid="{00000000-0005-0000-0000-0000F2000000}"/>
    <cellStyle name="Heading 3 2 2 3" xfId="244" xr:uid="{00000000-0005-0000-0000-0000F3000000}"/>
    <cellStyle name="Heading 3 2 2 4" xfId="245" xr:uid="{00000000-0005-0000-0000-0000F4000000}"/>
    <cellStyle name="Heading 3 2 2 5" xfId="246" xr:uid="{00000000-0005-0000-0000-0000F5000000}"/>
    <cellStyle name="Heading 3 2 2 6" xfId="247" xr:uid="{00000000-0005-0000-0000-0000F6000000}"/>
    <cellStyle name="Heading 3 2 2 7" xfId="248" xr:uid="{00000000-0005-0000-0000-0000F7000000}"/>
    <cellStyle name="Heading 3 2 2 8" xfId="249" xr:uid="{00000000-0005-0000-0000-0000F8000000}"/>
    <cellStyle name="Heading 3 2 2 9" xfId="250" xr:uid="{00000000-0005-0000-0000-0000F9000000}"/>
    <cellStyle name="Heading 3 2 3" xfId="251" xr:uid="{00000000-0005-0000-0000-0000FA000000}"/>
    <cellStyle name="Heading 3 2 3 10" xfId="252" xr:uid="{00000000-0005-0000-0000-0000FB000000}"/>
    <cellStyle name="Heading 3 2 3 11" xfId="253" xr:uid="{00000000-0005-0000-0000-0000FC000000}"/>
    <cellStyle name="Heading 3 2 3 12" xfId="254" xr:uid="{00000000-0005-0000-0000-0000FD000000}"/>
    <cellStyle name="Heading 3 2 3 13" xfId="255" xr:uid="{00000000-0005-0000-0000-0000FE000000}"/>
    <cellStyle name="Heading 3 2 3 14" xfId="256" xr:uid="{00000000-0005-0000-0000-0000FF000000}"/>
    <cellStyle name="Heading 3 2 3 15" xfId="257" xr:uid="{00000000-0005-0000-0000-000000010000}"/>
    <cellStyle name="Heading 3 2 3 16" xfId="258" xr:uid="{00000000-0005-0000-0000-000001010000}"/>
    <cellStyle name="Heading 3 2 3 17" xfId="259" xr:uid="{00000000-0005-0000-0000-000002010000}"/>
    <cellStyle name="Heading 3 2 3 18" xfId="260" xr:uid="{00000000-0005-0000-0000-000003010000}"/>
    <cellStyle name="Heading 3 2 3 2" xfId="261" xr:uid="{00000000-0005-0000-0000-000004010000}"/>
    <cellStyle name="Heading 3 2 3 2 10" xfId="262" xr:uid="{00000000-0005-0000-0000-000005010000}"/>
    <cellStyle name="Heading 3 2 3 2 11" xfId="263" xr:uid="{00000000-0005-0000-0000-000006010000}"/>
    <cellStyle name="Heading 3 2 3 2 12" xfId="264" xr:uid="{00000000-0005-0000-0000-000007010000}"/>
    <cellStyle name="Heading 3 2 3 2 13" xfId="265" xr:uid="{00000000-0005-0000-0000-000008010000}"/>
    <cellStyle name="Heading 3 2 3 2 14" xfId="266" xr:uid="{00000000-0005-0000-0000-000009010000}"/>
    <cellStyle name="Heading 3 2 3 2 15" xfId="267" xr:uid="{00000000-0005-0000-0000-00000A010000}"/>
    <cellStyle name="Heading 3 2 3 2 2" xfId="268" xr:uid="{00000000-0005-0000-0000-00000B010000}"/>
    <cellStyle name="Heading 3 2 3 2 3" xfId="269" xr:uid="{00000000-0005-0000-0000-00000C010000}"/>
    <cellStyle name="Heading 3 2 3 2 4" xfId="270" xr:uid="{00000000-0005-0000-0000-00000D010000}"/>
    <cellStyle name="Heading 3 2 3 2 5" xfId="271" xr:uid="{00000000-0005-0000-0000-00000E010000}"/>
    <cellStyle name="Heading 3 2 3 2 6" xfId="272" xr:uid="{00000000-0005-0000-0000-00000F010000}"/>
    <cellStyle name="Heading 3 2 3 2 7" xfId="273" xr:uid="{00000000-0005-0000-0000-000010010000}"/>
    <cellStyle name="Heading 3 2 3 2 8" xfId="274" xr:uid="{00000000-0005-0000-0000-000011010000}"/>
    <cellStyle name="Heading 3 2 3 2 9" xfId="275" xr:uid="{00000000-0005-0000-0000-000012010000}"/>
    <cellStyle name="Heading 3 2 3 3" xfId="276" xr:uid="{00000000-0005-0000-0000-000013010000}"/>
    <cellStyle name="Heading 3 2 3 4" xfId="277" xr:uid="{00000000-0005-0000-0000-000014010000}"/>
    <cellStyle name="Heading 3 2 3 5" xfId="278" xr:uid="{00000000-0005-0000-0000-000015010000}"/>
    <cellStyle name="Heading 3 2 3 6" xfId="279" xr:uid="{00000000-0005-0000-0000-000016010000}"/>
    <cellStyle name="Heading 3 2 3 7" xfId="280" xr:uid="{00000000-0005-0000-0000-000017010000}"/>
    <cellStyle name="Heading 3 2 3 8" xfId="281" xr:uid="{00000000-0005-0000-0000-000018010000}"/>
    <cellStyle name="Heading 3 2 3 9" xfId="282" xr:uid="{00000000-0005-0000-0000-000019010000}"/>
    <cellStyle name="Heading 3 2 4" xfId="283" xr:uid="{00000000-0005-0000-0000-00001A010000}"/>
    <cellStyle name="Heading 3 2 4 10" xfId="284" xr:uid="{00000000-0005-0000-0000-00001B010000}"/>
    <cellStyle name="Heading 3 2 4 11" xfId="285" xr:uid="{00000000-0005-0000-0000-00001C010000}"/>
    <cellStyle name="Heading 3 2 4 12" xfId="286" xr:uid="{00000000-0005-0000-0000-00001D010000}"/>
    <cellStyle name="Heading 3 2 4 13" xfId="287" xr:uid="{00000000-0005-0000-0000-00001E010000}"/>
    <cellStyle name="Heading 3 2 4 14" xfId="288" xr:uid="{00000000-0005-0000-0000-00001F010000}"/>
    <cellStyle name="Heading 3 2 4 15" xfId="289" xr:uid="{00000000-0005-0000-0000-000020010000}"/>
    <cellStyle name="Heading 3 2 4 16" xfId="290" xr:uid="{00000000-0005-0000-0000-000021010000}"/>
    <cellStyle name="Heading 3 2 4 17" xfId="291" xr:uid="{00000000-0005-0000-0000-000022010000}"/>
    <cellStyle name="Heading 3 2 4 18" xfId="292" xr:uid="{00000000-0005-0000-0000-000023010000}"/>
    <cellStyle name="Heading 3 2 4 2" xfId="293" xr:uid="{00000000-0005-0000-0000-000024010000}"/>
    <cellStyle name="Heading 3 2 4 2 10" xfId="294" xr:uid="{00000000-0005-0000-0000-000025010000}"/>
    <cellStyle name="Heading 3 2 4 2 11" xfId="295" xr:uid="{00000000-0005-0000-0000-000026010000}"/>
    <cellStyle name="Heading 3 2 4 2 12" xfId="296" xr:uid="{00000000-0005-0000-0000-000027010000}"/>
    <cellStyle name="Heading 3 2 4 2 13" xfId="297" xr:uid="{00000000-0005-0000-0000-000028010000}"/>
    <cellStyle name="Heading 3 2 4 2 14" xfId="298" xr:uid="{00000000-0005-0000-0000-000029010000}"/>
    <cellStyle name="Heading 3 2 4 2 15" xfId="299" xr:uid="{00000000-0005-0000-0000-00002A010000}"/>
    <cellStyle name="Heading 3 2 4 2 2" xfId="300" xr:uid="{00000000-0005-0000-0000-00002B010000}"/>
    <cellStyle name="Heading 3 2 4 2 3" xfId="301" xr:uid="{00000000-0005-0000-0000-00002C010000}"/>
    <cellStyle name="Heading 3 2 4 2 4" xfId="302" xr:uid="{00000000-0005-0000-0000-00002D010000}"/>
    <cellStyle name="Heading 3 2 4 2 5" xfId="303" xr:uid="{00000000-0005-0000-0000-00002E010000}"/>
    <cellStyle name="Heading 3 2 4 2 6" xfId="304" xr:uid="{00000000-0005-0000-0000-00002F010000}"/>
    <cellStyle name="Heading 3 2 4 2 7" xfId="305" xr:uid="{00000000-0005-0000-0000-000030010000}"/>
    <cellStyle name="Heading 3 2 4 2 8" xfId="306" xr:uid="{00000000-0005-0000-0000-000031010000}"/>
    <cellStyle name="Heading 3 2 4 2 9" xfId="307" xr:uid="{00000000-0005-0000-0000-000032010000}"/>
    <cellStyle name="Heading 3 2 4 3" xfId="308" xr:uid="{00000000-0005-0000-0000-000033010000}"/>
    <cellStyle name="Heading 3 2 4 4" xfId="309" xr:uid="{00000000-0005-0000-0000-000034010000}"/>
    <cellStyle name="Heading 3 2 4 5" xfId="310" xr:uid="{00000000-0005-0000-0000-000035010000}"/>
    <cellStyle name="Heading 3 2 4 6" xfId="311" xr:uid="{00000000-0005-0000-0000-000036010000}"/>
    <cellStyle name="Heading 3 2 4 7" xfId="312" xr:uid="{00000000-0005-0000-0000-000037010000}"/>
    <cellStyle name="Heading 3 2 4 8" xfId="313" xr:uid="{00000000-0005-0000-0000-000038010000}"/>
    <cellStyle name="Heading 3 2 4 9" xfId="314" xr:uid="{00000000-0005-0000-0000-000039010000}"/>
    <cellStyle name="Heading 3 2 5" xfId="315" xr:uid="{00000000-0005-0000-0000-00003A010000}"/>
    <cellStyle name="Heading 3 2 5 10" xfId="316" xr:uid="{00000000-0005-0000-0000-00003B010000}"/>
    <cellStyle name="Heading 3 2 5 11" xfId="317" xr:uid="{00000000-0005-0000-0000-00003C010000}"/>
    <cellStyle name="Heading 3 2 5 12" xfId="318" xr:uid="{00000000-0005-0000-0000-00003D010000}"/>
    <cellStyle name="Heading 3 2 5 13" xfId="319" xr:uid="{00000000-0005-0000-0000-00003E010000}"/>
    <cellStyle name="Heading 3 2 5 14" xfId="320" xr:uid="{00000000-0005-0000-0000-00003F010000}"/>
    <cellStyle name="Heading 3 2 5 15" xfId="321" xr:uid="{00000000-0005-0000-0000-000040010000}"/>
    <cellStyle name="Heading 3 2 5 16" xfId="322" xr:uid="{00000000-0005-0000-0000-000041010000}"/>
    <cellStyle name="Heading 3 2 5 17" xfId="323" xr:uid="{00000000-0005-0000-0000-000042010000}"/>
    <cellStyle name="Heading 3 2 5 18" xfId="324" xr:uid="{00000000-0005-0000-0000-000043010000}"/>
    <cellStyle name="Heading 3 2 5 2" xfId="325" xr:uid="{00000000-0005-0000-0000-000044010000}"/>
    <cellStyle name="Heading 3 2 5 2 10" xfId="326" xr:uid="{00000000-0005-0000-0000-000045010000}"/>
    <cellStyle name="Heading 3 2 5 2 11" xfId="327" xr:uid="{00000000-0005-0000-0000-000046010000}"/>
    <cellStyle name="Heading 3 2 5 2 12" xfId="328" xr:uid="{00000000-0005-0000-0000-000047010000}"/>
    <cellStyle name="Heading 3 2 5 2 13" xfId="329" xr:uid="{00000000-0005-0000-0000-000048010000}"/>
    <cellStyle name="Heading 3 2 5 2 14" xfId="330" xr:uid="{00000000-0005-0000-0000-000049010000}"/>
    <cellStyle name="Heading 3 2 5 2 15" xfId="331" xr:uid="{00000000-0005-0000-0000-00004A010000}"/>
    <cellStyle name="Heading 3 2 5 2 2" xfId="332" xr:uid="{00000000-0005-0000-0000-00004B010000}"/>
    <cellStyle name="Heading 3 2 5 2 3" xfId="333" xr:uid="{00000000-0005-0000-0000-00004C010000}"/>
    <cellStyle name="Heading 3 2 5 2 4" xfId="334" xr:uid="{00000000-0005-0000-0000-00004D010000}"/>
    <cellStyle name="Heading 3 2 5 2 5" xfId="335" xr:uid="{00000000-0005-0000-0000-00004E010000}"/>
    <cellStyle name="Heading 3 2 5 2 6" xfId="336" xr:uid="{00000000-0005-0000-0000-00004F010000}"/>
    <cellStyle name="Heading 3 2 5 2 7" xfId="337" xr:uid="{00000000-0005-0000-0000-000050010000}"/>
    <cellStyle name="Heading 3 2 5 2 8" xfId="338" xr:uid="{00000000-0005-0000-0000-000051010000}"/>
    <cellStyle name="Heading 3 2 5 2 9" xfId="339" xr:uid="{00000000-0005-0000-0000-000052010000}"/>
    <cellStyle name="Heading 3 2 5 3" xfId="340" xr:uid="{00000000-0005-0000-0000-000053010000}"/>
    <cellStyle name="Heading 3 2 5 4" xfId="341" xr:uid="{00000000-0005-0000-0000-000054010000}"/>
    <cellStyle name="Heading 3 2 5 5" xfId="342" xr:uid="{00000000-0005-0000-0000-000055010000}"/>
    <cellStyle name="Heading 3 2 5 6" xfId="343" xr:uid="{00000000-0005-0000-0000-000056010000}"/>
    <cellStyle name="Heading 3 2 5 7" xfId="344" xr:uid="{00000000-0005-0000-0000-000057010000}"/>
    <cellStyle name="Heading 3 2 5 8" xfId="345" xr:uid="{00000000-0005-0000-0000-000058010000}"/>
    <cellStyle name="Heading 3 2 5 9" xfId="346" xr:uid="{00000000-0005-0000-0000-000059010000}"/>
    <cellStyle name="Heading 3 3" xfId="347" xr:uid="{00000000-0005-0000-0000-00005A010000}"/>
    <cellStyle name="Heading 3 4" xfId="348" xr:uid="{00000000-0005-0000-0000-00005B010000}"/>
    <cellStyle name="Heading 4 2" xfId="349" xr:uid="{00000000-0005-0000-0000-00005C010000}"/>
    <cellStyle name="Heading 4 3" xfId="350" xr:uid="{00000000-0005-0000-0000-00005D010000}"/>
    <cellStyle name="Heading 4 4" xfId="351" xr:uid="{00000000-0005-0000-0000-00005E010000}"/>
    <cellStyle name="Hyperlink 2" xfId="352" xr:uid="{00000000-0005-0000-0000-00005F010000}"/>
    <cellStyle name="Input [yellow]" xfId="353" xr:uid="{00000000-0005-0000-0000-000060010000}"/>
    <cellStyle name="Input [yellow] 2" xfId="354" xr:uid="{00000000-0005-0000-0000-000061010000}"/>
    <cellStyle name="Input 2" xfId="355" xr:uid="{00000000-0005-0000-0000-000062010000}"/>
    <cellStyle name="Input 2 2" xfId="356" xr:uid="{00000000-0005-0000-0000-000063010000}"/>
    <cellStyle name="Input 2 2 2" xfId="357" xr:uid="{00000000-0005-0000-0000-000064010000}"/>
    <cellStyle name="Input 2 2 2 2" xfId="358" xr:uid="{00000000-0005-0000-0000-000065010000}"/>
    <cellStyle name="Input 2 2 2 3" xfId="359" xr:uid="{00000000-0005-0000-0000-000066010000}"/>
    <cellStyle name="Input 2 2 2 4" xfId="360" xr:uid="{00000000-0005-0000-0000-000067010000}"/>
    <cellStyle name="Input 2 2 2 5" xfId="361" xr:uid="{00000000-0005-0000-0000-000068010000}"/>
    <cellStyle name="Input 2 2 2 6" xfId="362" xr:uid="{00000000-0005-0000-0000-000069010000}"/>
    <cellStyle name="Input 2 2 2 7" xfId="363" xr:uid="{00000000-0005-0000-0000-00006A010000}"/>
    <cellStyle name="Input 2 2 2 8" xfId="364" xr:uid="{00000000-0005-0000-0000-00006B010000}"/>
    <cellStyle name="Input 2 2 2 9" xfId="365" xr:uid="{00000000-0005-0000-0000-00006C010000}"/>
    <cellStyle name="Input 2 2 3" xfId="366" xr:uid="{00000000-0005-0000-0000-00006D010000}"/>
    <cellStyle name="Input 2 2 4" xfId="367" xr:uid="{00000000-0005-0000-0000-00006E010000}"/>
    <cellStyle name="Input 2 3" xfId="368" xr:uid="{00000000-0005-0000-0000-00006F010000}"/>
    <cellStyle name="Input 2 3 2" xfId="369" xr:uid="{00000000-0005-0000-0000-000070010000}"/>
    <cellStyle name="Input 2 3 2 2" xfId="370" xr:uid="{00000000-0005-0000-0000-000071010000}"/>
    <cellStyle name="Input 2 3 2 3" xfId="371" xr:uid="{00000000-0005-0000-0000-000072010000}"/>
    <cellStyle name="Input 2 3 2 4" xfId="372" xr:uid="{00000000-0005-0000-0000-000073010000}"/>
    <cellStyle name="Input 2 3 2 5" xfId="373" xr:uid="{00000000-0005-0000-0000-000074010000}"/>
    <cellStyle name="Input 2 3 2 6" xfId="374" xr:uid="{00000000-0005-0000-0000-000075010000}"/>
    <cellStyle name="Input 2 3 2 7" xfId="375" xr:uid="{00000000-0005-0000-0000-000076010000}"/>
    <cellStyle name="Input 2 3 2 8" xfId="376" xr:uid="{00000000-0005-0000-0000-000077010000}"/>
    <cellStyle name="Input 2 3 2 9" xfId="377" xr:uid="{00000000-0005-0000-0000-000078010000}"/>
    <cellStyle name="Input 2 3 3" xfId="378" xr:uid="{00000000-0005-0000-0000-000079010000}"/>
    <cellStyle name="Input 2 3 4" xfId="379" xr:uid="{00000000-0005-0000-0000-00007A010000}"/>
    <cellStyle name="Input 2 4" xfId="380" xr:uid="{00000000-0005-0000-0000-00007B010000}"/>
    <cellStyle name="Input 2 4 2" xfId="381" xr:uid="{00000000-0005-0000-0000-00007C010000}"/>
    <cellStyle name="Input 2 4 3" xfId="382" xr:uid="{00000000-0005-0000-0000-00007D010000}"/>
    <cellStyle name="Input 2 4 4" xfId="383" xr:uid="{00000000-0005-0000-0000-00007E010000}"/>
    <cellStyle name="Input 2 4 5" xfId="384" xr:uid="{00000000-0005-0000-0000-00007F010000}"/>
    <cellStyle name="Input 2 4 6" xfId="385" xr:uid="{00000000-0005-0000-0000-000080010000}"/>
    <cellStyle name="Input 2 4 7" xfId="386" xr:uid="{00000000-0005-0000-0000-000081010000}"/>
    <cellStyle name="Input 2 4 8" xfId="387" xr:uid="{00000000-0005-0000-0000-000082010000}"/>
    <cellStyle name="Input 2 4 9" xfId="388" xr:uid="{00000000-0005-0000-0000-000083010000}"/>
    <cellStyle name="Input 3" xfId="389" xr:uid="{00000000-0005-0000-0000-000084010000}"/>
    <cellStyle name="Input 4" xfId="390" xr:uid="{00000000-0005-0000-0000-000085010000}"/>
    <cellStyle name="Input Cells" xfId="391" xr:uid="{00000000-0005-0000-0000-000086010000}"/>
    <cellStyle name="Input Cells 2" xfId="392" xr:uid="{00000000-0005-0000-0000-000087010000}"/>
    <cellStyle name="Linked Cell 2" xfId="393" xr:uid="{00000000-0005-0000-0000-000088010000}"/>
    <cellStyle name="Linked Cell 3" xfId="394" xr:uid="{00000000-0005-0000-0000-000089010000}"/>
    <cellStyle name="Linked Cell 4" xfId="395" xr:uid="{00000000-0005-0000-0000-00008A010000}"/>
    <cellStyle name="Linked Cells" xfId="396" xr:uid="{00000000-0005-0000-0000-00008B010000}"/>
    <cellStyle name="Linked Cells 2" xfId="397" xr:uid="{00000000-0005-0000-0000-00008C010000}"/>
    <cellStyle name="Millares [0]_pldt" xfId="398" xr:uid="{00000000-0005-0000-0000-00008D010000}"/>
    <cellStyle name="Millares_pldt" xfId="399" xr:uid="{00000000-0005-0000-0000-00008E010000}"/>
    <cellStyle name="Milliers [0]_!!!GO" xfId="400" xr:uid="{00000000-0005-0000-0000-00008F010000}"/>
    <cellStyle name="Milliers_!!!GO" xfId="401" xr:uid="{00000000-0005-0000-0000-000090010000}"/>
    <cellStyle name="Moneda [0]_pldt" xfId="402" xr:uid="{00000000-0005-0000-0000-000091010000}"/>
    <cellStyle name="Moneda_pldt" xfId="403" xr:uid="{00000000-0005-0000-0000-000092010000}"/>
    <cellStyle name="Monétaire [0]_!!!GO" xfId="404" xr:uid="{00000000-0005-0000-0000-000093010000}"/>
    <cellStyle name="Monétaire_!!!GO" xfId="405" xr:uid="{00000000-0005-0000-0000-000094010000}"/>
    <cellStyle name="MS_Arabic" xfId="406" xr:uid="{00000000-0005-0000-0000-000095010000}"/>
    <cellStyle name="Neutral 2" xfId="407" xr:uid="{00000000-0005-0000-0000-000096010000}"/>
    <cellStyle name="Neutral 2 2" xfId="408" xr:uid="{00000000-0005-0000-0000-000097010000}"/>
    <cellStyle name="Neutral 3" xfId="409" xr:uid="{00000000-0005-0000-0000-000098010000}"/>
    <cellStyle name="Neutral 4" xfId="410" xr:uid="{00000000-0005-0000-0000-000099010000}"/>
    <cellStyle name="Normal" xfId="0" builtinId="0"/>
    <cellStyle name="Normal - Style1" xfId="411" xr:uid="{00000000-0005-0000-0000-00009B010000}"/>
    <cellStyle name="Normal 10" xfId="412" xr:uid="{00000000-0005-0000-0000-00009C010000}"/>
    <cellStyle name="Normal 10 2" xfId="413" xr:uid="{00000000-0005-0000-0000-00009D010000}"/>
    <cellStyle name="Normal 10 2 2" xfId="414" xr:uid="{00000000-0005-0000-0000-00009E010000}"/>
    <cellStyle name="Normal 10 2 2 2" xfId="415" xr:uid="{00000000-0005-0000-0000-00009F010000}"/>
    <cellStyle name="Normal 10 2 3" xfId="416" xr:uid="{00000000-0005-0000-0000-0000A0010000}"/>
    <cellStyle name="Normal 10 2 3 2" xfId="417" xr:uid="{00000000-0005-0000-0000-0000A1010000}"/>
    <cellStyle name="Normal 10 2 4" xfId="418" xr:uid="{00000000-0005-0000-0000-0000A2010000}"/>
    <cellStyle name="Normal 10 2 5" xfId="419" xr:uid="{00000000-0005-0000-0000-0000A3010000}"/>
    <cellStyle name="Normal 10 3" xfId="420" xr:uid="{00000000-0005-0000-0000-0000A4010000}"/>
    <cellStyle name="Normal 10 3 2" xfId="421" xr:uid="{00000000-0005-0000-0000-0000A5010000}"/>
    <cellStyle name="Normal 10 3 2 2" xfId="422" xr:uid="{00000000-0005-0000-0000-0000A6010000}"/>
    <cellStyle name="Normal 10 4" xfId="423" xr:uid="{00000000-0005-0000-0000-0000A7010000}"/>
    <cellStyle name="Normal 10 5" xfId="424" xr:uid="{00000000-0005-0000-0000-0000A8010000}"/>
    <cellStyle name="Normal 10 6" xfId="425" xr:uid="{00000000-0005-0000-0000-0000A9010000}"/>
    <cellStyle name="Normal 100" xfId="426" xr:uid="{00000000-0005-0000-0000-0000AA010000}"/>
    <cellStyle name="Normal 100 2" xfId="427" xr:uid="{00000000-0005-0000-0000-0000AB010000}"/>
    <cellStyle name="Normal 101" xfId="428" xr:uid="{00000000-0005-0000-0000-0000AC010000}"/>
    <cellStyle name="Normal 101 2" xfId="429" xr:uid="{00000000-0005-0000-0000-0000AD010000}"/>
    <cellStyle name="Normal 102" xfId="430" xr:uid="{00000000-0005-0000-0000-0000AE010000}"/>
    <cellStyle name="Normal 102 2" xfId="431" xr:uid="{00000000-0005-0000-0000-0000AF010000}"/>
    <cellStyle name="Normal 103" xfId="432" xr:uid="{00000000-0005-0000-0000-0000B0010000}"/>
    <cellStyle name="Normal 103 2" xfId="433" xr:uid="{00000000-0005-0000-0000-0000B1010000}"/>
    <cellStyle name="Normal 104" xfId="434" xr:uid="{00000000-0005-0000-0000-0000B2010000}"/>
    <cellStyle name="Normal 104 2" xfId="435" xr:uid="{00000000-0005-0000-0000-0000B3010000}"/>
    <cellStyle name="Normal 105" xfId="436" xr:uid="{00000000-0005-0000-0000-0000B4010000}"/>
    <cellStyle name="Normal 105 2" xfId="437" xr:uid="{00000000-0005-0000-0000-0000B5010000}"/>
    <cellStyle name="Normal 106" xfId="438" xr:uid="{00000000-0005-0000-0000-0000B6010000}"/>
    <cellStyle name="Normal 106 2" xfId="439" xr:uid="{00000000-0005-0000-0000-0000B7010000}"/>
    <cellStyle name="Normal 107" xfId="440" xr:uid="{00000000-0005-0000-0000-0000B8010000}"/>
    <cellStyle name="Normal 107 2" xfId="441" xr:uid="{00000000-0005-0000-0000-0000B9010000}"/>
    <cellStyle name="Normal 108" xfId="442" xr:uid="{00000000-0005-0000-0000-0000BA010000}"/>
    <cellStyle name="Normal 108 2" xfId="443" xr:uid="{00000000-0005-0000-0000-0000BB010000}"/>
    <cellStyle name="Normal 109" xfId="444" xr:uid="{00000000-0005-0000-0000-0000BC010000}"/>
    <cellStyle name="Normal 109 2" xfId="445" xr:uid="{00000000-0005-0000-0000-0000BD010000}"/>
    <cellStyle name="Normal 11" xfId="446" xr:uid="{00000000-0005-0000-0000-0000BE010000}"/>
    <cellStyle name="Normal 11 2" xfId="447" xr:uid="{00000000-0005-0000-0000-0000BF010000}"/>
    <cellStyle name="Normal 11 2 2" xfId="448" xr:uid="{00000000-0005-0000-0000-0000C0010000}"/>
    <cellStyle name="Normal 11 2 2 2" xfId="449" xr:uid="{00000000-0005-0000-0000-0000C1010000}"/>
    <cellStyle name="Normal 11 2 3" xfId="450" xr:uid="{00000000-0005-0000-0000-0000C2010000}"/>
    <cellStyle name="Normal 11 2 3 2" xfId="451" xr:uid="{00000000-0005-0000-0000-0000C3010000}"/>
    <cellStyle name="Normal 11 2 4" xfId="452" xr:uid="{00000000-0005-0000-0000-0000C4010000}"/>
    <cellStyle name="Normal 11 3" xfId="453" xr:uid="{00000000-0005-0000-0000-0000C5010000}"/>
    <cellStyle name="Normal 11 3 2" xfId="454" xr:uid="{00000000-0005-0000-0000-0000C6010000}"/>
    <cellStyle name="Normal 11 3 2 2" xfId="455" xr:uid="{00000000-0005-0000-0000-0000C7010000}"/>
    <cellStyle name="Normal 11 4" xfId="456" xr:uid="{00000000-0005-0000-0000-0000C8010000}"/>
    <cellStyle name="Normal 11 5" xfId="457" xr:uid="{00000000-0005-0000-0000-0000C9010000}"/>
    <cellStyle name="Normal 110" xfId="458" xr:uid="{00000000-0005-0000-0000-0000CA010000}"/>
    <cellStyle name="Normal 110 2" xfId="459" xr:uid="{00000000-0005-0000-0000-0000CB010000}"/>
    <cellStyle name="Normal 111" xfId="460" xr:uid="{00000000-0005-0000-0000-0000CC010000}"/>
    <cellStyle name="Normal 111 2" xfId="461" xr:uid="{00000000-0005-0000-0000-0000CD010000}"/>
    <cellStyle name="Normal 112" xfId="462" xr:uid="{00000000-0005-0000-0000-0000CE010000}"/>
    <cellStyle name="Normal 112 2" xfId="463" xr:uid="{00000000-0005-0000-0000-0000CF010000}"/>
    <cellStyle name="Normal 113" xfId="464" xr:uid="{00000000-0005-0000-0000-0000D0010000}"/>
    <cellStyle name="Normal 113 2" xfId="465" xr:uid="{00000000-0005-0000-0000-0000D1010000}"/>
    <cellStyle name="Normal 114" xfId="466" xr:uid="{00000000-0005-0000-0000-0000D2010000}"/>
    <cellStyle name="Normal 114 2" xfId="467" xr:uid="{00000000-0005-0000-0000-0000D3010000}"/>
    <cellStyle name="Normal 115" xfId="468" xr:uid="{00000000-0005-0000-0000-0000D4010000}"/>
    <cellStyle name="Normal 115 2" xfId="469" xr:uid="{00000000-0005-0000-0000-0000D5010000}"/>
    <cellStyle name="Normal 116" xfId="470" xr:uid="{00000000-0005-0000-0000-0000D6010000}"/>
    <cellStyle name="Normal 116 2" xfId="471" xr:uid="{00000000-0005-0000-0000-0000D7010000}"/>
    <cellStyle name="Normal 117" xfId="472" xr:uid="{00000000-0005-0000-0000-0000D8010000}"/>
    <cellStyle name="Normal 117 2" xfId="473" xr:uid="{00000000-0005-0000-0000-0000D9010000}"/>
    <cellStyle name="Normal 118" xfId="474" xr:uid="{00000000-0005-0000-0000-0000DA010000}"/>
    <cellStyle name="Normal 118 2" xfId="475" xr:uid="{00000000-0005-0000-0000-0000DB010000}"/>
    <cellStyle name="Normal 119" xfId="476" xr:uid="{00000000-0005-0000-0000-0000DC010000}"/>
    <cellStyle name="Normal 119 2" xfId="477" xr:uid="{00000000-0005-0000-0000-0000DD010000}"/>
    <cellStyle name="Normal 12" xfId="478" xr:uid="{00000000-0005-0000-0000-0000DE010000}"/>
    <cellStyle name="Normal 12 2" xfId="479" xr:uid="{00000000-0005-0000-0000-0000DF010000}"/>
    <cellStyle name="Normal 12 2 2" xfId="480" xr:uid="{00000000-0005-0000-0000-0000E0010000}"/>
    <cellStyle name="Normal 12 2 2 2" xfId="481" xr:uid="{00000000-0005-0000-0000-0000E1010000}"/>
    <cellStyle name="Normal 12 2 3" xfId="482" xr:uid="{00000000-0005-0000-0000-0000E2010000}"/>
    <cellStyle name="Normal 12 2 3 2" xfId="483" xr:uid="{00000000-0005-0000-0000-0000E3010000}"/>
    <cellStyle name="Normal 12 3" xfId="484" xr:uid="{00000000-0005-0000-0000-0000E4010000}"/>
    <cellStyle name="Normal 12 3 2" xfId="485" xr:uid="{00000000-0005-0000-0000-0000E5010000}"/>
    <cellStyle name="Normal 12 3 2 2" xfId="486" xr:uid="{00000000-0005-0000-0000-0000E6010000}"/>
    <cellStyle name="Normal 12 4" xfId="487" xr:uid="{00000000-0005-0000-0000-0000E7010000}"/>
    <cellStyle name="Normal 12 5" xfId="488" xr:uid="{00000000-0005-0000-0000-0000E8010000}"/>
    <cellStyle name="Normal 12 6" xfId="489" xr:uid="{00000000-0005-0000-0000-0000E9010000}"/>
    <cellStyle name="Normal 120" xfId="490" xr:uid="{00000000-0005-0000-0000-0000EA010000}"/>
    <cellStyle name="Normal 120 2" xfId="491" xr:uid="{00000000-0005-0000-0000-0000EB010000}"/>
    <cellStyle name="Normal 121" xfId="492" xr:uid="{00000000-0005-0000-0000-0000EC010000}"/>
    <cellStyle name="Normal 121 2" xfId="493" xr:uid="{00000000-0005-0000-0000-0000ED010000}"/>
    <cellStyle name="Normal 122" xfId="494" xr:uid="{00000000-0005-0000-0000-0000EE010000}"/>
    <cellStyle name="Normal 122 2" xfId="495" xr:uid="{00000000-0005-0000-0000-0000EF010000}"/>
    <cellStyle name="Normal 123" xfId="496" xr:uid="{00000000-0005-0000-0000-0000F0010000}"/>
    <cellStyle name="Normal 123 2" xfId="497" xr:uid="{00000000-0005-0000-0000-0000F1010000}"/>
    <cellStyle name="Normal 124" xfId="498" xr:uid="{00000000-0005-0000-0000-0000F2010000}"/>
    <cellStyle name="Normal 124 2" xfId="499" xr:uid="{00000000-0005-0000-0000-0000F3010000}"/>
    <cellStyle name="Normal 125" xfId="500" xr:uid="{00000000-0005-0000-0000-0000F4010000}"/>
    <cellStyle name="Normal 125 2" xfId="501" xr:uid="{00000000-0005-0000-0000-0000F5010000}"/>
    <cellStyle name="Normal 126" xfId="502" xr:uid="{00000000-0005-0000-0000-0000F6010000}"/>
    <cellStyle name="Normal 126 2" xfId="503" xr:uid="{00000000-0005-0000-0000-0000F7010000}"/>
    <cellStyle name="Normal 127" xfId="504" xr:uid="{00000000-0005-0000-0000-0000F8010000}"/>
    <cellStyle name="Normal 127 2" xfId="505" xr:uid="{00000000-0005-0000-0000-0000F9010000}"/>
    <cellStyle name="Normal 128" xfId="506" xr:uid="{00000000-0005-0000-0000-0000FA010000}"/>
    <cellStyle name="Normal 128 2" xfId="507" xr:uid="{00000000-0005-0000-0000-0000FB010000}"/>
    <cellStyle name="Normal 129" xfId="508" xr:uid="{00000000-0005-0000-0000-0000FC010000}"/>
    <cellStyle name="Normal 129 2" xfId="509" xr:uid="{00000000-0005-0000-0000-0000FD010000}"/>
    <cellStyle name="Normal 13" xfId="510" xr:uid="{00000000-0005-0000-0000-0000FE010000}"/>
    <cellStyle name="Normal 13 2" xfId="511" xr:uid="{00000000-0005-0000-0000-0000FF010000}"/>
    <cellStyle name="Normal 13 2 2" xfId="512" xr:uid="{00000000-0005-0000-0000-000000020000}"/>
    <cellStyle name="Normal 13 2 3" xfId="513" xr:uid="{00000000-0005-0000-0000-000001020000}"/>
    <cellStyle name="Normal 13 3" xfId="514" xr:uid="{00000000-0005-0000-0000-000002020000}"/>
    <cellStyle name="Normal 13 3 2" xfId="515" xr:uid="{00000000-0005-0000-0000-000003020000}"/>
    <cellStyle name="Normal 13 4" xfId="516" xr:uid="{00000000-0005-0000-0000-000004020000}"/>
    <cellStyle name="Normal 130" xfId="517" xr:uid="{00000000-0005-0000-0000-000005020000}"/>
    <cellStyle name="Normal 130 2" xfId="518" xr:uid="{00000000-0005-0000-0000-000006020000}"/>
    <cellStyle name="Normal 131" xfId="519" xr:uid="{00000000-0005-0000-0000-000007020000}"/>
    <cellStyle name="Normal 131 2" xfId="520" xr:uid="{00000000-0005-0000-0000-000008020000}"/>
    <cellStyle name="Normal 132" xfId="521" xr:uid="{00000000-0005-0000-0000-000009020000}"/>
    <cellStyle name="Normal 132 2" xfId="522" xr:uid="{00000000-0005-0000-0000-00000A020000}"/>
    <cellStyle name="Normal 133" xfId="523" xr:uid="{00000000-0005-0000-0000-00000B020000}"/>
    <cellStyle name="Normal 133 2" xfId="524" xr:uid="{00000000-0005-0000-0000-00000C020000}"/>
    <cellStyle name="Normal 134" xfId="525" xr:uid="{00000000-0005-0000-0000-00000D020000}"/>
    <cellStyle name="Normal 134 2" xfId="526" xr:uid="{00000000-0005-0000-0000-00000E020000}"/>
    <cellStyle name="Normal 135" xfId="527" xr:uid="{00000000-0005-0000-0000-00000F020000}"/>
    <cellStyle name="Normal 135 2" xfId="528" xr:uid="{00000000-0005-0000-0000-000010020000}"/>
    <cellStyle name="Normal 136" xfId="529" xr:uid="{00000000-0005-0000-0000-000011020000}"/>
    <cellStyle name="Normal 136 2" xfId="530" xr:uid="{00000000-0005-0000-0000-000012020000}"/>
    <cellStyle name="Normal 137" xfId="531" xr:uid="{00000000-0005-0000-0000-000013020000}"/>
    <cellStyle name="Normal 137 2" xfId="532" xr:uid="{00000000-0005-0000-0000-000014020000}"/>
    <cellStyle name="Normal 138" xfId="533" xr:uid="{00000000-0005-0000-0000-000015020000}"/>
    <cellStyle name="Normal 139" xfId="534" xr:uid="{00000000-0005-0000-0000-000016020000}"/>
    <cellStyle name="Normal 14" xfId="535" xr:uid="{00000000-0005-0000-0000-000017020000}"/>
    <cellStyle name="Normal 14 2" xfId="536" xr:uid="{00000000-0005-0000-0000-000018020000}"/>
    <cellStyle name="Normal 14 2 2" xfId="537" xr:uid="{00000000-0005-0000-0000-000019020000}"/>
    <cellStyle name="Normal 14 2 2 2" xfId="538" xr:uid="{00000000-0005-0000-0000-00001A020000}"/>
    <cellStyle name="Normal 14 2 3" xfId="539" xr:uid="{00000000-0005-0000-0000-00001B020000}"/>
    <cellStyle name="Normal 14 2 4" xfId="540" xr:uid="{00000000-0005-0000-0000-00001C020000}"/>
    <cellStyle name="Normal 14 3" xfId="541" xr:uid="{00000000-0005-0000-0000-00001D020000}"/>
    <cellStyle name="Normal 14 3 2" xfId="542" xr:uid="{00000000-0005-0000-0000-00001E020000}"/>
    <cellStyle name="Normal 14 4" xfId="543" xr:uid="{00000000-0005-0000-0000-00001F020000}"/>
    <cellStyle name="Normal 14 5" xfId="544" xr:uid="{00000000-0005-0000-0000-000020020000}"/>
    <cellStyle name="Normal 14 6" xfId="545" xr:uid="{00000000-0005-0000-0000-000021020000}"/>
    <cellStyle name="Normal 14 7" xfId="546" xr:uid="{00000000-0005-0000-0000-000022020000}"/>
    <cellStyle name="Normal 140" xfId="547" xr:uid="{00000000-0005-0000-0000-000023020000}"/>
    <cellStyle name="Normal 141" xfId="548" xr:uid="{00000000-0005-0000-0000-000024020000}"/>
    <cellStyle name="Normal 142" xfId="549" xr:uid="{00000000-0005-0000-0000-000025020000}"/>
    <cellStyle name="Normal 143" xfId="550" xr:uid="{00000000-0005-0000-0000-000026020000}"/>
    <cellStyle name="Normal 143 2" xfId="551" xr:uid="{00000000-0005-0000-0000-000027020000}"/>
    <cellStyle name="Normal 144" xfId="552" xr:uid="{00000000-0005-0000-0000-000028020000}"/>
    <cellStyle name="Normal 144 2" xfId="553" xr:uid="{00000000-0005-0000-0000-000029020000}"/>
    <cellStyle name="Normal 145" xfId="554" xr:uid="{00000000-0005-0000-0000-00002A020000}"/>
    <cellStyle name="Normal 145 2" xfId="555" xr:uid="{00000000-0005-0000-0000-00002B020000}"/>
    <cellStyle name="Normal 146" xfId="556" xr:uid="{00000000-0005-0000-0000-00002C020000}"/>
    <cellStyle name="Normal 146 2" xfId="557" xr:uid="{00000000-0005-0000-0000-00002D020000}"/>
    <cellStyle name="Normal 147" xfId="558" xr:uid="{00000000-0005-0000-0000-00002E020000}"/>
    <cellStyle name="Normal 148" xfId="559" xr:uid="{00000000-0005-0000-0000-00002F020000}"/>
    <cellStyle name="Normal 148 2" xfId="560" xr:uid="{00000000-0005-0000-0000-000030020000}"/>
    <cellStyle name="Normal 149" xfId="561" xr:uid="{00000000-0005-0000-0000-000031020000}"/>
    <cellStyle name="Normal 15" xfId="562" xr:uid="{00000000-0005-0000-0000-000032020000}"/>
    <cellStyle name="Normal 15 2" xfId="563" xr:uid="{00000000-0005-0000-0000-000033020000}"/>
    <cellStyle name="Normal 15 2 2" xfId="564" xr:uid="{00000000-0005-0000-0000-000034020000}"/>
    <cellStyle name="Normal 15 2 2 2" xfId="565" xr:uid="{00000000-0005-0000-0000-000035020000}"/>
    <cellStyle name="Normal 15 2 3" xfId="566" xr:uid="{00000000-0005-0000-0000-000036020000}"/>
    <cellStyle name="Normal 15 2 4" xfId="567" xr:uid="{00000000-0005-0000-0000-000037020000}"/>
    <cellStyle name="Normal 15 3" xfId="568" xr:uid="{00000000-0005-0000-0000-000038020000}"/>
    <cellStyle name="Normal 15 3 2" xfId="569" xr:uid="{00000000-0005-0000-0000-000039020000}"/>
    <cellStyle name="Normal 15 4" xfId="570" xr:uid="{00000000-0005-0000-0000-00003A020000}"/>
    <cellStyle name="Normal 15 5" xfId="571" xr:uid="{00000000-0005-0000-0000-00003B020000}"/>
    <cellStyle name="Normal 15 6" xfId="572" xr:uid="{00000000-0005-0000-0000-00003C020000}"/>
    <cellStyle name="Normal 150" xfId="573" xr:uid="{00000000-0005-0000-0000-00003D020000}"/>
    <cellStyle name="Normal 151" xfId="574" xr:uid="{00000000-0005-0000-0000-00003E020000}"/>
    <cellStyle name="Normal 152" xfId="575" xr:uid="{00000000-0005-0000-0000-00003F020000}"/>
    <cellStyle name="Normal 153" xfId="576" xr:uid="{00000000-0005-0000-0000-000040020000}"/>
    <cellStyle name="Normal 154" xfId="577" xr:uid="{00000000-0005-0000-0000-000041020000}"/>
    <cellStyle name="Normal 155" xfId="578" xr:uid="{00000000-0005-0000-0000-000042020000}"/>
    <cellStyle name="Normal 156" xfId="579" xr:uid="{00000000-0005-0000-0000-000043020000}"/>
    <cellStyle name="Normal 157" xfId="580" xr:uid="{00000000-0005-0000-0000-000044020000}"/>
    <cellStyle name="Normal 157 2" xfId="581" xr:uid="{00000000-0005-0000-0000-000045020000}"/>
    <cellStyle name="Normal 157 2 2" xfId="582" xr:uid="{00000000-0005-0000-0000-000046020000}"/>
    <cellStyle name="Normal 16" xfId="583" xr:uid="{00000000-0005-0000-0000-000047020000}"/>
    <cellStyle name="Normal 16 2" xfId="584" xr:uid="{00000000-0005-0000-0000-000048020000}"/>
    <cellStyle name="Normal 16 2 2" xfId="585" xr:uid="{00000000-0005-0000-0000-000049020000}"/>
    <cellStyle name="Normal 16 2 2 2" xfId="586" xr:uid="{00000000-0005-0000-0000-00004A020000}"/>
    <cellStyle name="Normal 16 2 3" xfId="587" xr:uid="{00000000-0005-0000-0000-00004B020000}"/>
    <cellStyle name="Normal 16 2 4" xfId="588" xr:uid="{00000000-0005-0000-0000-00004C020000}"/>
    <cellStyle name="Normal 16 3" xfId="589" xr:uid="{00000000-0005-0000-0000-00004D020000}"/>
    <cellStyle name="Normal 16 3 2" xfId="590" xr:uid="{00000000-0005-0000-0000-00004E020000}"/>
    <cellStyle name="Normal 16 4" xfId="591" xr:uid="{00000000-0005-0000-0000-00004F020000}"/>
    <cellStyle name="Normal 16 5" xfId="592" xr:uid="{00000000-0005-0000-0000-000050020000}"/>
    <cellStyle name="Normal 16 6" xfId="593" xr:uid="{00000000-0005-0000-0000-000051020000}"/>
    <cellStyle name="Normal 16 7" xfId="594" xr:uid="{00000000-0005-0000-0000-000052020000}"/>
    <cellStyle name="Normal 16 8" xfId="595" xr:uid="{00000000-0005-0000-0000-000053020000}"/>
    <cellStyle name="Normal 163" xfId="596" xr:uid="{00000000-0005-0000-0000-000054020000}"/>
    <cellStyle name="Normal 163 2" xfId="597" xr:uid="{00000000-0005-0000-0000-000055020000}"/>
    <cellStyle name="Normal 166" xfId="598" xr:uid="{00000000-0005-0000-0000-000056020000}"/>
    <cellStyle name="Normal 166 2" xfId="599" xr:uid="{00000000-0005-0000-0000-000057020000}"/>
    <cellStyle name="Normal 17" xfId="600" xr:uid="{00000000-0005-0000-0000-000058020000}"/>
    <cellStyle name="Normal 17 2" xfId="601" xr:uid="{00000000-0005-0000-0000-000059020000}"/>
    <cellStyle name="Normal 17 2 2" xfId="602" xr:uid="{00000000-0005-0000-0000-00005A020000}"/>
    <cellStyle name="Normal 17 3" xfId="603" xr:uid="{00000000-0005-0000-0000-00005B020000}"/>
    <cellStyle name="Normal 17 3 2" xfId="604" xr:uid="{00000000-0005-0000-0000-00005C020000}"/>
    <cellStyle name="Normal 17 4" xfId="605" xr:uid="{00000000-0005-0000-0000-00005D020000}"/>
    <cellStyle name="Normal 17 4 2" xfId="606" xr:uid="{00000000-0005-0000-0000-00005E020000}"/>
    <cellStyle name="Normal 176" xfId="607" xr:uid="{00000000-0005-0000-0000-00005F020000}"/>
    <cellStyle name="Normal 18" xfId="608" xr:uid="{00000000-0005-0000-0000-000060020000}"/>
    <cellStyle name="Normal 18 2" xfId="609" xr:uid="{00000000-0005-0000-0000-000061020000}"/>
    <cellStyle name="Normal 18 2 2" xfId="610" xr:uid="{00000000-0005-0000-0000-000062020000}"/>
    <cellStyle name="Normal 18 3" xfId="611" xr:uid="{00000000-0005-0000-0000-000063020000}"/>
    <cellStyle name="Normal 18 3 2" xfId="612" xr:uid="{00000000-0005-0000-0000-000064020000}"/>
    <cellStyle name="Normal 18 4" xfId="613" xr:uid="{00000000-0005-0000-0000-000065020000}"/>
    <cellStyle name="Normal 18 4 2" xfId="614" xr:uid="{00000000-0005-0000-0000-000066020000}"/>
    <cellStyle name="Normal 19" xfId="615" xr:uid="{00000000-0005-0000-0000-000067020000}"/>
    <cellStyle name="Normal 19 2" xfId="616" xr:uid="{00000000-0005-0000-0000-000068020000}"/>
    <cellStyle name="Normal 19 2 2" xfId="617" xr:uid="{00000000-0005-0000-0000-000069020000}"/>
    <cellStyle name="Normal 19 2 3" xfId="618" xr:uid="{00000000-0005-0000-0000-00006A020000}"/>
    <cellStyle name="Normal 19 3" xfId="619" xr:uid="{00000000-0005-0000-0000-00006B020000}"/>
    <cellStyle name="Normal 19 3 2" xfId="620" xr:uid="{00000000-0005-0000-0000-00006C020000}"/>
    <cellStyle name="Normal 19 4" xfId="621" xr:uid="{00000000-0005-0000-0000-00006D020000}"/>
    <cellStyle name="Normal 19 4 2" xfId="622" xr:uid="{00000000-0005-0000-0000-00006E020000}"/>
    <cellStyle name="Normal 19 5" xfId="623" xr:uid="{00000000-0005-0000-0000-00006F020000}"/>
    <cellStyle name="Normal 2" xfId="624" xr:uid="{00000000-0005-0000-0000-000070020000}"/>
    <cellStyle name="Normal 2 10" xfId="625" xr:uid="{00000000-0005-0000-0000-000071020000}"/>
    <cellStyle name="Normal 2 2" xfId="626" xr:uid="{00000000-0005-0000-0000-000072020000}"/>
    <cellStyle name="Normal 2 2 2" xfId="627" xr:uid="{00000000-0005-0000-0000-000073020000}"/>
    <cellStyle name="Normal 2 2 2 2" xfId="628" xr:uid="{00000000-0005-0000-0000-000074020000}"/>
    <cellStyle name="Normal 2 3" xfId="629" xr:uid="{00000000-0005-0000-0000-000075020000}"/>
    <cellStyle name="Normal 2 3 2" xfId="630" xr:uid="{00000000-0005-0000-0000-000076020000}"/>
    <cellStyle name="Normal 2 3 2 2" xfId="631" xr:uid="{00000000-0005-0000-0000-000077020000}"/>
    <cellStyle name="Normal 2 3 2 3" xfId="632" xr:uid="{00000000-0005-0000-0000-000078020000}"/>
    <cellStyle name="Normal 2 3 2 4" xfId="633" xr:uid="{00000000-0005-0000-0000-000079020000}"/>
    <cellStyle name="Normal 2 3 3" xfId="634" xr:uid="{00000000-0005-0000-0000-00007A020000}"/>
    <cellStyle name="Normal 2 3 4" xfId="635" xr:uid="{00000000-0005-0000-0000-00007B020000}"/>
    <cellStyle name="Normal 2 3 4 2" xfId="636" xr:uid="{00000000-0005-0000-0000-00007C020000}"/>
    <cellStyle name="Normal 2 4" xfId="637" xr:uid="{00000000-0005-0000-0000-00007D020000}"/>
    <cellStyle name="Normal 2 4 2" xfId="638" xr:uid="{00000000-0005-0000-0000-00007E020000}"/>
    <cellStyle name="Normal 2 4 2 2" xfId="639" xr:uid="{00000000-0005-0000-0000-00007F020000}"/>
    <cellStyle name="Normal 2 4 3" xfId="640" xr:uid="{00000000-0005-0000-0000-000080020000}"/>
    <cellStyle name="Normal 2 4 4" xfId="641" xr:uid="{00000000-0005-0000-0000-000081020000}"/>
    <cellStyle name="Normal 2 5" xfId="642" xr:uid="{00000000-0005-0000-0000-000082020000}"/>
    <cellStyle name="Normal 2 5 2" xfId="643" xr:uid="{00000000-0005-0000-0000-000083020000}"/>
    <cellStyle name="Normal 2 5 3" xfId="644" xr:uid="{00000000-0005-0000-0000-000084020000}"/>
    <cellStyle name="Normal 2 6" xfId="645" xr:uid="{00000000-0005-0000-0000-000085020000}"/>
    <cellStyle name="Normal 2 7" xfId="646" xr:uid="{00000000-0005-0000-0000-000086020000}"/>
    <cellStyle name="Normal 2 8" xfId="647" xr:uid="{00000000-0005-0000-0000-000087020000}"/>
    <cellStyle name="Normal 2 9" xfId="648" xr:uid="{00000000-0005-0000-0000-000088020000}"/>
    <cellStyle name="Normal 2_0830_Voltage Drop Calcs" xfId="649" xr:uid="{00000000-0005-0000-0000-000089020000}"/>
    <cellStyle name="Normal 20" xfId="650" xr:uid="{00000000-0005-0000-0000-00008A020000}"/>
    <cellStyle name="Normal 20 2" xfId="651" xr:uid="{00000000-0005-0000-0000-00008B020000}"/>
    <cellStyle name="Normal 20 2 2" xfId="652" xr:uid="{00000000-0005-0000-0000-00008C020000}"/>
    <cellStyle name="Normal 20 3" xfId="653" xr:uid="{00000000-0005-0000-0000-00008D020000}"/>
    <cellStyle name="Normal 20 3 2" xfId="654" xr:uid="{00000000-0005-0000-0000-00008E020000}"/>
    <cellStyle name="Normal 20 4" xfId="655" xr:uid="{00000000-0005-0000-0000-00008F020000}"/>
    <cellStyle name="Normal 20 4 2" xfId="656" xr:uid="{00000000-0005-0000-0000-000090020000}"/>
    <cellStyle name="Normal 21" xfId="657" xr:uid="{00000000-0005-0000-0000-000091020000}"/>
    <cellStyle name="Normal 21 2" xfId="658" xr:uid="{00000000-0005-0000-0000-000092020000}"/>
    <cellStyle name="Normal 21 2 2" xfId="659" xr:uid="{00000000-0005-0000-0000-000093020000}"/>
    <cellStyle name="Normal 21 3" xfId="660" xr:uid="{00000000-0005-0000-0000-000094020000}"/>
    <cellStyle name="Normal 21 3 2" xfId="661" xr:uid="{00000000-0005-0000-0000-000095020000}"/>
    <cellStyle name="Normal 21 4" xfId="662" xr:uid="{00000000-0005-0000-0000-000096020000}"/>
    <cellStyle name="Normal 21 4 2" xfId="663" xr:uid="{00000000-0005-0000-0000-000097020000}"/>
    <cellStyle name="Normal 22" xfId="664" xr:uid="{00000000-0005-0000-0000-000098020000}"/>
    <cellStyle name="Normal 22 2" xfId="665" xr:uid="{00000000-0005-0000-0000-000099020000}"/>
    <cellStyle name="Normal 22 2 2" xfId="666" xr:uid="{00000000-0005-0000-0000-00009A020000}"/>
    <cellStyle name="Normal 22 3" xfId="667" xr:uid="{00000000-0005-0000-0000-00009B020000}"/>
    <cellStyle name="Normal 22 3 2" xfId="668" xr:uid="{00000000-0005-0000-0000-00009C020000}"/>
    <cellStyle name="Normal 22 4" xfId="669" xr:uid="{00000000-0005-0000-0000-00009D020000}"/>
    <cellStyle name="Normal 22 4 2" xfId="670" xr:uid="{00000000-0005-0000-0000-00009E020000}"/>
    <cellStyle name="Normal 22 5" xfId="671" xr:uid="{00000000-0005-0000-0000-00009F020000}"/>
    <cellStyle name="Normal 22 6" xfId="672" xr:uid="{00000000-0005-0000-0000-0000A0020000}"/>
    <cellStyle name="Normal 23" xfId="673" xr:uid="{00000000-0005-0000-0000-0000A1020000}"/>
    <cellStyle name="Normal 23 2" xfId="674" xr:uid="{00000000-0005-0000-0000-0000A2020000}"/>
    <cellStyle name="Normal 23 2 2" xfId="675" xr:uid="{00000000-0005-0000-0000-0000A3020000}"/>
    <cellStyle name="Normal 23 3" xfId="676" xr:uid="{00000000-0005-0000-0000-0000A4020000}"/>
    <cellStyle name="Normal 23 3 2" xfId="677" xr:uid="{00000000-0005-0000-0000-0000A5020000}"/>
    <cellStyle name="Normal 23 4" xfId="678" xr:uid="{00000000-0005-0000-0000-0000A6020000}"/>
    <cellStyle name="Normal 23 4 2" xfId="679" xr:uid="{00000000-0005-0000-0000-0000A7020000}"/>
    <cellStyle name="Normal 23 5" xfId="680" xr:uid="{00000000-0005-0000-0000-0000A8020000}"/>
    <cellStyle name="Normal 24" xfId="681" xr:uid="{00000000-0005-0000-0000-0000A9020000}"/>
    <cellStyle name="Normal 24 2" xfId="682" xr:uid="{00000000-0005-0000-0000-0000AA020000}"/>
    <cellStyle name="Normal 24 2 2" xfId="683" xr:uid="{00000000-0005-0000-0000-0000AB020000}"/>
    <cellStyle name="Normal 24 3" xfId="684" xr:uid="{00000000-0005-0000-0000-0000AC020000}"/>
    <cellStyle name="Normal 24 3 2" xfId="685" xr:uid="{00000000-0005-0000-0000-0000AD020000}"/>
    <cellStyle name="Normal 24 4" xfId="686" xr:uid="{00000000-0005-0000-0000-0000AE020000}"/>
    <cellStyle name="Normal 24 5" xfId="687" xr:uid="{00000000-0005-0000-0000-0000AF020000}"/>
    <cellStyle name="Normal 25" xfId="688" xr:uid="{00000000-0005-0000-0000-0000B0020000}"/>
    <cellStyle name="Normal 25 2" xfId="689" xr:uid="{00000000-0005-0000-0000-0000B1020000}"/>
    <cellStyle name="Normal 25 2 2" xfId="690" xr:uid="{00000000-0005-0000-0000-0000B2020000}"/>
    <cellStyle name="Normal 25 3" xfId="691" xr:uid="{00000000-0005-0000-0000-0000B3020000}"/>
    <cellStyle name="Normal 25 3 2" xfId="692" xr:uid="{00000000-0005-0000-0000-0000B4020000}"/>
    <cellStyle name="Normal 25 4" xfId="693" xr:uid="{00000000-0005-0000-0000-0000B5020000}"/>
    <cellStyle name="Normal 26" xfId="694" xr:uid="{00000000-0005-0000-0000-0000B6020000}"/>
    <cellStyle name="Normal 26 2" xfId="695" xr:uid="{00000000-0005-0000-0000-0000B7020000}"/>
    <cellStyle name="Normal 26 2 2" xfId="696" xr:uid="{00000000-0005-0000-0000-0000B8020000}"/>
    <cellStyle name="Normal 26 3" xfId="697" xr:uid="{00000000-0005-0000-0000-0000B9020000}"/>
    <cellStyle name="Normal 26 4" xfId="698" xr:uid="{00000000-0005-0000-0000-0000BA020000}"/>
    <cellStyle name="Normal 27" xfId="699" xr:uid="{00000000-0005-0000-0000-0000BB020000}"/>
    <cellStyle name="Normal 27 2" xfId="700" xr:uid="{00000000-0005-0000-0000-0000BC020000}"/>
    <cellStyle name="Normal 27 2 2" xfId="701" xr:uid="{00000000-0005-0000-0000-0000BD020000}"/>
    <cellStyle name="Normal 27 3" xfId="702" xr:uid="{00000000-0005-0000-0000-0000BE020000}"/>
    <cellStyle name="Normal 27 4" xfId="703" xr:uid="{00000000-0005-0000-0000-0000BF020000}"/>
    <cellStyle name="Normal 28" xfId="704" xr:uid="{00000000-0005-0000-0000-0000C0020000}"/>
    <cellStyle name="Normal 28 2" xfId="705" xr:uid="{00000000-0005-0000-0000-0000C1020000}"/>
    <cellStyle name="Normal 28 2 2" xfId="706" xr:uid="{00000000-0005-0000-0000-0000C2020000}"/>
    <cellStyle name="Normal 28 3" xfId="707" xr:uid="{00000000-0005-0000-0000-0000C3020000}"/>
    <cellStyle name="Normal 28 4" xfId="708" xr:uid="{00000000-0005-0000-0000-0000C4020000}"/>
    <cellStyle name="Normal 29" xfId="709" xr:uid="{00000000-0005-0000-0000-0000C5020000}"/>
    <cellStyle name="Normal 29 2" xfId="710" xr:uid="{00000000-0005-0000-0000-0000C6020000}"/>
    <cellStyle name="Normal 29 2 2" xfId="711" xr:uid="{00000000-0005-0000-0000-0000C7020000}"/>
    <cellStyle name="Normal 29 3" xfId="712" xr:uid="{00000000-0005-0000-0000-0000C8020000}"/>
    <cellStyle name="Normal 29 3 2" xfId="713" xr:uid="{00000000-0005-0000-0000-0000C9020000}"/>
    <cellStyle name="Normal 29 4" xfId="714" xr:uid="{00000000-0005-0000-0000-0000CA020000}"/>
    <cellStyle name="Normal 29 4 2" xfId="715" xr:uid="{00000000-0005-0000-0000-0000CB020000}"/>
    <cellStyle name="Normal 3" xfId="716" xr:uid="{00000000-0005-0000-0000-0000CC020000}"/>
    <cellStyle name="Normal 3 2" xfId="717" xr:uid="{00000000-0005-0000-0000-0000CD020000}"/>
    <cellStyle name="Normal 3 2 2" xfId="718" xr:uid="{00000000-0005-0000-0000-0000CE020000}"/>
    <cellStyle name="Normal 3 2 2 2" xfId="719" xr:uid="{00000000-0005-0000-0000-0000CF020000}"/>
    <cellStyle name="Normal 3 2 2 2 2" xfId="720" xr:uid="{00000000-0005-0000-0000-0000D0020000}"/>
    <cellStyle name="Normal 3 2 2 3" xfId="721" xr:uid="{00000000-0005-0000-0000-0000D1020000}"/>
    <cellStyle name="Normal 3 2 2 3 2" xfId="722" xr:uid="{00000000-0005-0000-0000-0000D2020000}"/>
    <cellStyle name="Normal 3 2 2 4" xfId="723" xr:uid="{00000000-0005-0000-0000-0000D3020000}"/>
    <cellStyle name="Normal 3 2 2 4 2" xfId="724" xr:uid="{00000000-0005-0000-0000-0000D4020000}"/>
    <cellStyle name="Normal 3 2 3" xfId="725" xr:uid="{00000000-0005-0000-0000-0000D5020000}"/>
    <cellStyle name="Normal 3 2 3 2" xfId="726" xr:uid="{00000000-0005-0000-0000-0000D6020000}"/>
    <cellStyle name="Normal 3 2 4" xfId="727" xr:uid="{00000000-0005-0000-0000-0000D7020000}"/>
    <cellStyle name="Normal 3 2 4 2" xfId="728" xr:uid="{00000000-0005-0000-0000-0000D8020000}"/>
    <cellStyle name="Normal 3 2 4 3" xfId="729" xr:uid="{00000000-0005-0000-0000-0000D9020000}"/>
    <cellStyle name="Normal 3 2 5" xfId="730" xr:uid="{00000000-0005-0000-0000-0000DA020000}"/>
    <cellStyle name="Normal 3 2 5 2" xfId="731" xr:uid="{00000000-0005-0000-0000-0000DB020000}"/>
    <cellStyle name="Normal 3 2 6" xfId="732" xr:uid="{00000000-0005-0000-0000-0000DC020000}"/>
    <cellStyle name="Normal 3 3" xfId="733" xr:uid="{00000000-0005-0000-0000-0000DD020000}"/>
    <cellStyle name="Normal 3 3 2" xfId="734" xr:uid="{00000000-0005-0000-0000-0000DE020000}"/>
    <cellStyle name="Normal 3 3 2 2" xfId="735" xr:uid="{00000000-0005-0000-0000-0000DF020000}"/>
    <cellStyle name="Normal 3 3 2 3" xfId="736" xr:uid="{00000000-0005-0000-0000-0000E0020000}"/>
    <cellStyle name="Normal 3 3 3" xfId="737" xr:uid="{00000000-0005-0000-0000-0000E1020000}"/>
    <cellStyle name="Normal 3 3 3 2" xfId="738" xr:uid="{00000000-0005-0000-0000-0000E2020000}"/>
    <cellStyle name="Normal 3 4" xfId="739" xr:uid="{00000000-0005-0000-0000-0000E3020000}"/>
    <cellStyle name="Normal 3 4 2" xfId="740" xr:uid="{00000000-0005-0000-0000-0000E4020000}"/>
    <cellStyle name="Normal 3 5" xfId="741" xr:uid="{00000000-0005-0000-0000-0000E5020000}"/>
    <cellStyle name="Normal 3 8" xfId="742" xr:uid="{00000000-0005-0000-0000-0000E6020000}"/>
    <cellStyle name="Normal 3 8 2" xfId="743" xr:uid="{00000000-0005-0000-0000-0000E7020000}"/>
    <cellStyle name="Normal 3_1217_HVAC_Cover_000" xfId="744" xr:uid="{00000000-0005-0000-0000-0000E8020000}"/>
    <cellStyle name="Normal 30" xfId="745" xr:uid="{00000000-0005-0000-0000-0000E9020000}"/>
    <cellStyle name="Normal 30 2" xfId="746" xr:uid="{00000000-0005-0000-0000-0000EA020000}"/>
    <cellStyle name="Normal 30 2 2" xfId="747" xr:uid="{00000000-0005-0000-0000-0000EB020000}"/>
    <cellStyle name="Normal 30 3" xfId="748" xr:uid="{00000000-0005-0000-0000-0000EC020000}"/>
    <cellStyle name="Normal 30 4" xfId="749" xr:uid="{00000000-0005-0000-0000-0000ED020000}"/>
    <cellStyle name="Normal 31" xfId="750" xr:uid="{00000000-0005-0000-0000-0000EE020000}"/>
    <cellStyle name="Normal 31 2" xfId="751" xr:uid="{00000000-0005-0000-0000-0000EF020000}"/>
    <cellStyle name="Normal 31 2 2" xfId="752" xr:uid="{00000000-0005-0000-0000-0000F0020000}"/>
    <cellStyle name="Normal 31 3" xfId="753" xr:uid="{00000000-0005-0000-0000-0000F1020000}"/>
    <cellStyle name="Normal 31 4" xfId="754" xr:uid="{00000000-0005-0000-0000-0000F2020000}"/>
    <cellStyle name="Normal 32" xfId="755" xr:uid="{00000000-0005-0000-0000-0000F3020000}"/>
    <cellStyle name="Normal 32 2" xfId="756" xr:uid="{00000000-0005-0000-0000-0000F4020000}"/>
    <cellStyle name="Normal 32 2 2" xfId="757" xr:uid="{00000000-0005-0000-0000-0000F5020000}"/>
    <cellStyle name="Normal 32 2 2 2" xfId="758" xr:uid="{00000000-0005-0000-0000-0000F6020000}"/>
    <cellStyle name="Normal 32 3" xfId="759" xr:uid="{00000000-0005-0000-0000-0000F7020000}"/>
    <cellStyle name="Normal 32 3 2" xfId="760" xr:uid="{00000000-0005-0000-0000-0000F8020000}"/>
    <cellStyle name="Normal 32 4" xfId="761" xr:uid="{00000000-0005-0000-0000-0000F9020000}"/>
    <cellStyle name="Normal 32_1507_Bahria Mosque_ DB-schedules - Parking" xfId="762" xr:uid="{00000000-0005-0000-0000-0000FA020000}"/>
    <cellStyle name="Normal 33" xfId="763" xr:uid="{00000000-0005-0000-0000-0000FB020000}"/>
    <cellStyle name="Normal 33 2" xfId="764" xr:uid="{00000000-0005-0000-0000-0000FC020000}"/>
    <cellStyle name="Normal 33 2 2" xfId="765" xr:uid="{00000000-0005-0000-0000-0000FD020000}"/>
    <cellStyle name="Normal 33 3" xfId="766" xr:uid="{00000000-0005-0000-0000-0000FE020000}"/>
    <cellStyle name="Normal 33 4" xfId="767" xr:uid="{00000000-0005-0000-0000-0000FF020000}"/>
    <cellStyle name="Normal 34" xfId="768" xr:uid="{00000000-0005-0000-0000-000000030000}"/>
    <cellStyle name="Normal 34 2" xfId="769" xr:uid="{00000000-0005-0000-0000-000001030000}"/>
    <cellStyle name="Normal 34 3" xfId="770" xr:uid="{00000000-0005-0000-0000-000002030000}"/>
    <cellStyle name="Normal 34 4" xfId="771" xr:uid="{00000000-0005-0000-0000-000003030000}"/>
    <cellStyle name="Normal 35" xfId="772" xr:uid="{00000000-0005-0000-0000-000004030000}"/>
    <cellStyle name="Normal 35 2" xfId="773" xr:uid="{00000000-0005-0000-0000-000005030000}"/>
    <cellStyle name="Normal 35 3" xfId="774" xr:uid="{00000000-0005-0000-0000-000006030000}"/>
    <cellStyle name="Normal 35 4" xfId="775" xr:uid="{00000000-0005-0000-0000-000007030000}"/>
    <cellStyle name="Normal 36" xfId="776" xr:uid="{00000000-0005-0000-0000-000008030000}"/>
    <cellStyle name="Normal 36 2" xfId="777" xr:uid="{00000000-0005-0000-0000-000009030000}"/>
    <cellStyle name="Normal 36 2 2" xfId="778" xr:uid="{00000000-0005-0000-0000-00000A030000}"/>
    <cellStyle name="Normal 36 3" xfId="779" xr:uid="{00000000-0005-0000-0000-00000B030000}"/>
    <cellStyle name="Normal 36 3 2" xfId="780" xr:uid="{00000000-0005-0000-0000-00000C030000}"/>
    <cellStyle name="Normal 36 4" xfId="781" xr:uid="{00000000-0005-0000-0000-00000D030000}"/>
    <cellStyle name="Normal 37" xfId="782" xr:uid="{00000000-0005-0000-0000-00000E030000}"/>
    <cellStyle name="Normal 37 2" xfId="783" xr:uid="{00000000-0005-0000-0000-00000F030000}"/>
    <cellStyle name="Normal 37 3" xfId="784" xr:uid="{00000000-0005-0000-0000-000010030000}"/>
    <cellStyle name="Normal 37 4" xfId="785" xr:uid="{00000000-0005-0000-0000-000011030000}"/>
    <cellStyle name="Normal 38" xfId="786" xr:uid="{00000000-0005-0000-0000-000012030000}"/>
    <cellStyle name="Normal 38 2" xfId="787" xr:uid="{00000000-0005-0000-0000-000013030000}"/>
    <cellStyle name="Normal 38 3" xfId="788" xr:uid="{00000000-0005-0000-0000-000014030000}"/>
    <cellStyle name="Normal 38 4" xfId="789" xr:uid="{00000000-0005-0000-0000-000015030000}"/>
    <cellStyle name="Normal 39" xfId="790" xr:uid="{00000000-0005-0000-0000-000016030000}"/>
    <cellStyle name="Normal 39 2" xfId="791" xr:uid="{00000000-0005-0000-0000-000017030000}"/>
    <cellStyle name="Normal 39 2 2" xfId="792" xr:uid="{00000000-0005-0000-0000-000018030000}"/>
    <cellStyle name="Normal 39 3" xfId="793" xr:uid="{00000000-0005-0000-0000-000019030000}"/>
    <cellStyle name="Normal 39 4" xfId="794" xr:uid="{00000000-0005-0000-0000-00001A030000}"/>
    <cellStyle name="Normal 4" xfId="795" xr:uid="{00000000-0005-0000-0000-00001B030000}"/>
    <cellStyle name="Normal 4 2" xfId="796" xr:uid="{00000000-0005-0000-0000-00001C030000}"/>
    <cellStyle name="Normal 4 2 2" xfId="797" xr:uid="{00000000-0005-0000-0000-00001D030000}"/>
    <cellStyle name="Normal 4 2 2 2" xfId="798" xr:uid="{00000000-0005-0000-0000-00001E030000}"/>
    <cellStyle name="Normal 4 2 2 2 2" xfId="799" xr:uid="{00000000-0005-0000-0000-00001F030000}"/>
    <cellStyle name="Normal 4 2 2 3" xfId="800" xr:uid="{00000000-0005-0000-0000-000020030000}"/>
    <cellStyle name="Normal 4 2 2 4" xfId="801" xr:uid="{00000000-0005-0000-0000-000021030000}"/>
    <cellStyle name="Normal 4 2 2 5" xfId="802" xr:uid="{00000000-0005-0000-0000-000022030000}"/>
    <cellStyle name="Normal 4 2 3" xfId="803" xr:uid="{00000000-0005-0000-0000-000023030000}"/>
    <cellStyle name="Normal 4 2 3 2" xfId="804" xr:uid="{00000000-0005-0000-0000-000024030000}"/>
    <cellStyle name="Normal 4 2 4" xfId="805" xr:uid="{00000000-0005-0000-0000-000025030000}"/>
    <cellStyle name="Normal 4 2 4 2" xfId="806" xr:uid="{00000000-0005-0000-0000-000026030000}"/>
    <cellStyle name="Normal 4 2 5" xfId="807" xr:uid="{00000000-0005-0000-0000-000027030000}"/>
    <cellStyle name="Normal 4 2 6" xfId="808" xr:uid="{00000000-0005-0000-0000-000028030000}"/>
    <cellStyle name="Normal 4 2 7" xfId="809" xr:uid="{00000000-0005-0000-0000-000029030000}"/>
    <cellStyle name="Normal 4 3" xfId="810" xr:uid="{00000000-0005-0000-0000-00002A030000}"/>
    <cellStyle name="Normal 4 3 2" xfId="811" xr:uid="{00000000-0005-0000-0000-00002B030000}"/>
    <cellStyle name="Normal 4 3 2 2" xfId="812" xr:uid="{00000000-0005-0000-0000-00002C030000}"/>
    <cellStyle name="Normal 4 3 3" xfId="813" xr:uid="{00000000-0005-0000-0000-00002D030000}"/>
    <cellStyle name="Normal 4 3 3 2" xfId="814" xr:uid="{00000000-0005-0000-0000-00002E030000}"/>
    <cellStyle name="Normal 4 4" xfId="815" xr:uid="{00000000-0005-0000-0000-00002F030000}"/>
    <cellStyle name="Normal 4 4 2" xfId="816" xr:uid="{00000000-0005-0000-0000-000030030000}"/>
    <cellStyle name="Normal 4 4 2 2" xfId="817" xr:uid="{00000000-0005-0000-0000-000031030000}"/>
    <cellStyle name="Normal 4 4 2 2 2" xfId="818" xr:uid="{00000000-0005-0000-0000-000032030000}"/>
    <cellStyle name="Normal 4 4 2 2 3" xfId="819" xr:uid="{00000000-0005-0000-0000-000033030000}"/>
    <cellStyle name="Normal 4 4 2 3" xfId="820" xr:uid="{00000000-0005-0000-0000-000034030000}"/>
    <cellStyle name="Normal 4 4 2 4" xfId="821" xr:uid="{00000000-0005-0000-0000-000035030000}"/>
    <cellStyle name="Normal 4 4 3" xfId="822" xr:uid="{00000000-0005-0000-0000-000036030000}"/>
    <cellStyle name="Normal 4 4 3 2" xfId="823" xr:uid="{00000000-0005-0000-0000-000037030000}"/>
    <cellStyle name="Normal 4 4 4" xfId="824" xr:uid="{00000000-0005-0000-0000-000038030000}"/>
    <cellStyle name="Normal 4 4 5" xfId="825" xr:uid="{00000000-0005-0000-0000-000039030000}"/>
    <cellStyle name="Normal 4 5" xfId="826" xr:uid="{00000000-0005-0000-0000-00003A030000}"/>
    <cellStyle name="Normal 4 5 2" xfId="827" xr:uid="{00000000-0005-0000-0000-00003B030000}"/>
    <cellStyle name="Normal 4 5 2 2" xfId="828" xr:uid="{00000000-0005-0000-0000-00003C030000}"/>
    <cellStyle name="Normal 4 5 3" xfId="829" xr:uid="{00000000-0005-0000-0000-00003D030000}"/>
    <cellStyle name="Normal 4 5 4" xfId="830" xr:uid="{00000000-0005-0000-0000-00003E030000}"/>
    <cellStyle name="Normal 4 6" xfId="831" xr:uid="{00000000-0005-0000-0000-00003F030000}"/>
    <cellStyle name="Normal 4 6 2" xfId="832" xr:uid="{00000000-0005-0000-0000-000040030000}"/>
    <cellStyle name="Normal 40" xfId="833" xr:uid="{00000000-0005-0000-0000-000041030000}"/>
    <cellStyle name="Normal 40 2" xfId="834" xr:uid="{00000000-0005-0000-0000-000042030000}"/>
    <cellStyle name="Normal 40 3" xfId="835" xr:uid="{00000000-0005-0000-0000-000043030000}"/>
    <cellStyle name="Normal 41" xfId="836" xr:uid="{00000000-0005-0000-0000-000044030000}"/>
    <cellStyle name="Normal 41 2" xfId="837" xr:uid="{00000000-0005-0000-0000-000045030000}"/>
    <cellStyle name="Normal 41 3" xfId="838" xr:uid="{00000000-0005-0000-0000-000046030000}"/>
    <cellStyle name="Normal 42" xfId="839" xr:uid="{00000000-0005-0000-0000-000047030000}"/>
    <cellStyle name="Normal 42 2" xfId="840" xr:uid="{00000000-0005-0000-0000-000048030000}"/>
    <cellStyle name="Normal 42 3" xfId="841" xr:uid="{00000000-0005-0000-0000-000049030000}"/>
    <cellStyle name="Normal 43" xfId="842" xr:uid="{00000000-0005-0000-0000-00004A030000}"/>
    <cellStyle name="Normal 43 2" xfId="843" xr:uid="{00000000-0005-0000-0000-00004B030000}"/>
    <cellStyle name="Normal 44" xfId="844" xr:uid="{00000000-0005-0000-0000-00004C030000}"/>
    <cellStyle name="Normal 44 2" xfId="845" xr:uid="{00000000-0005-0000-0000-00004D030000}"/>
    <cellStyle name="Normal 45" xfId="846" xr:uid="{00000000-0005-0000-0000-00004E030000}"/>
    <cellStyle name="Normal 45 2" xfId="847" xr:uid="{00000000-0005-0000-0000-00004F030000}"/>
    <cellStyle name="Normal 46" xfId="848" xr:uid="{00000000-0005-0000-0000-000050030000}"/>
    <cellStyle name="Normal 46 2" xfId="849" xr:uid="{00000000-0005-0000-0000-000051030000}"/>
    <cellStyle name="Normal 47" xfId="850" xr:uid="{00000000-0005-0000-0000-000052030000}"/>
    <cellStyle name="Normal 47 2" xfId="851" xr:uid="{00000000-0005-0000-0000-000053030000}"/>
    <cellStyle name="Normal 48" xfId="852" xr:uid="{00000000-0005-0000-0000-000054030000}"/>
    <cellStyle name="Normal 49" xfId="853" xr:uid="{00000000-0005-0000-0000-000055030000}"/>
    <cellStyle name="Normal 5" xfId="854" xr:uid="{00000000-0005-0000-0000-000056030000}"/>
    <cellStyle name="Normal 5 2" xfId="855" xr:uid="{00000000-0005-0000-0000-000057030000}"/>
    <cellStyle name="Normal 5 2 2" xfId="856" xr:uid="{00000000-0005-0000-0000-000058030000}"/>
    <cellStyle name="Normal 5 2 2 2" xfId="857" xr:uid="{00000000-0005-0000-0000-000059030000}"/>
    <cellStyle name="Normal 5 2 2 2 2" xfId="858" xr:uid="{00000000-0005-0000-0000-00005A030000}"/>
    <cellStyle name="Normal 5 2 2 2 3" xfId="859" xr:uid="{00000000-0005-0000-0000-00005B030000}"/>
    <cellStyle name="Normal 5 2 2 3" xfId="860" xr:uid="{00000000-0005-0000-0000-00005C030000}"/>
    <cellStyle name="Normal 5 2 3" xfId="861" xr:uid="{00000000-0005-0000-0000-00005D030000}"/>
    <cellStyle name="Normal 5 2 3 2" xfId="862" xr:uid="{00000000-0005-0000-0000-00005E030000}"/>
    <cellStyle name="Normal 5 2 3 3" xfId="863" xr:uid="{00000000-0005-0000-0000-00005F030000}"/>
    <cellStyle name="Normal 5 2 3 4" xfId="864" xr:uid="{00000000-0005-0000-0000-000060030000}"/>
    <cellStyle name="Normal 5 2 4" xfId="865" xr:uid="{00000000-0005-0000-0000-000061030000}"/>
    <cellStyle name="Normal 5 2 4 2" xfId="866" xr:uid="{00000000-0005-0000-0000-000062030000}"/>
    <cellStyle name="Normal 5 2 4 3" xfId="867" xr:uid="{00000000-0005-0000-0000-000063030000}"/>
    <cellStyle name="Normal 5 3" xfId="868" xr:uid="{00000000-0005-0000-0000-000064030000}"/>
    <cellStyle name="Normal 5 3 2" xfId="869" xr:uid="{00000000-0005-0000-0000-000065030000}"/>
    <cellStyle name="Normal 5 3 3" xfId="870" xr:uid="{00000000-0005-0000-0000-000066030000}"/>
    <cellStyle name="Normal 5 3 4" xfId="871" xr:uid="{00000000-0005-0000-0000-000067030000}"/>
    <cellStyle name="Normal 5 4" xfId="872" xr:uid="{00000000-0005-0000-0000-000068030000}"/>
    <cellStyle name="Normal 5 4 2" xfId="873" xr:uid="{00000000-0005-0000-0000-000069030000}"/>
    <cellStyle name="Normal 5 4 2 2" xfId="874" xr:uid="{00000000-0005-0000-0000-00006A030000}"/>
    <cellStyle name="Normal 5 4 3" xfId="875" xr:uid="{00000000-0005-0000-0000-00006B030000}"/>
    <cellStyle name="Normal 5 4 4" xfId="876" xr:uid="{00000000-0005-0000-0000-00006C030000}"/>
    <cellStyle name="Normal 5 5" xfId="877" xr:uid="{00000000-0005-0000-0000-00006D030000}"/>
    <cellStyle name="Normal 5 5 2" xfId="878" xr:uid="{00000000-0005-0000-0000-00006E030000}"/>
    <cellStyle name="Normal 5 6" xfId="879" xr:uid="{00000000-0005-0000-0000-00006F030000}"/>
    <cellStyle name="Normal 5 6 2" xfId="880" xr:uid="{00000000-0005-0000-0000-000070030000}"/>
    <cellStyle name="Normal 5 6 3" xfId="881" xr:uid="{00000000-0005-0000-0000-000071030000}"/>
    <cellStyle name="Normal 5 7" xfId="882" xr:uid="{00000000-0005-0000-0000-000072030000}"/>
    <cellStyle name="Normal 5 7 2" xfId="883" xr:uid="{00000000-0005-0000-0000-000073030000}"/>
    <cellStyle name="Normal 50" xfId="884" xr:uid="{00000000-0005-0000-0000-000074030000}"/>
    <cellStyle name="Normal 51" xfId="885" xr:uid="{00000000-0005-0000-0000-000075030000}"/>
    <cellStyle name="Normal 52" xfId="886" xr:uid="{00000000-0005-0000-0000-000076030000}"/>
    <cellStyle name="Normal 53" xfId="887" xr:uid="{00000000-0005-0000-0000-000077030000}"/>
    <cellStyle name="Normal 53 2" xfId="888" xr:uid="{00000000-0005-0000-0000-000078030000}"/>
    <cellStyle name="Normal 54" xfId="889" xr:uid="{00000000-0005-0000-0000-000079030000}"/>
    <cellStyle name="Normal 54 2" xfId="890" xr:uid="{00000000-0005-0000-0000-00007A030000}"/>
    <cellStyle name="Normal 55" xfId="891" xr:uid="{00000000-0005-0000-0000-00007B030000}"/>
    <cellStyle name="Normal 55 2" xfId="892" xr:uid="{00000000-0005-0000-0000-00007C030000}"/>
    <cellStyle name="Normal 56" xfId="893" xr:uid="{00000000-0005-0000-0000-00007D030000}"/>
    <cellStyle name="Normal 56 2" xfId="894" xr:uid="{00000000-0005-0000-0000-00007E030000}"/>
    <cellStyle name="Normal 57" xfId="895" xr:uid="{00000000-0005-0000-0000-00007F030000}"/>
    <cellStyle name="Normal 57 2" xfId="896" xr:uid="{00000000-0005-0000-0000-000080030000}"/>
    <cellStyle name="Normal 58" xfId="897" xr:uid="{00000000-0005-0000-0000-000081030000}"/>
    <cellStyle name="Normal 58 2" xfId="898" xr:uid="{00000000-0005-0000-0000-000082030000}"/>
    <cellStyle name="Normal 59" xfId="899" xr:uid="{00000000-0005-0000-0000-000083030000}"/>
    <cellStyle name="Normal 59 2" xfId="900" xr:uid="{00000000-0005-0000-0000-000084030000}"/>
    <cellStyle name="Normal 6" xfId="901" xr:uid="{00000000-0005-0000-0000-000085030000}"/>
    <cellStyle name="Normal 6 2" xfId="902" xr:uid="{00000000-0005-0000-0000-000086030000}"/>
    <cellStyle name="Normal 6 2 2" xfId="903" xr:uid="{00000000-0005-0000-0000-000087030000}"/>
    <cellStyle name="Normal 6 2 2 2" xfId="904" xr:uid="{00000000-0005-0000-0000-000088030000}"/>
    <cellStyle name="Normal 6 2 2 3" xfId="905" xr:uid="{00000000-0005-0000-0000-000089030000}"/>
    <cellStyle name="Normal 6 2 3" xfId="906" xr:uid="{00000000-0005-0000-0000-00008A030000}"/>
    <cellStyle name="Normal 6 2 3 2" xfId="907" xr:uid="{00000000-0005-0000-0000-00008B030000}"/>
    <cellStyle name="Normal 6 2 4" xfId="908" xr:uid="{00000000-0005-0000-0000-00008C030000}"/>
    <cellStyle name="Normal 6 3" xfId="909" xr:uid="{00000000-0005-0000-0000-00008D030000}"/>
    <cellStyle name="Normal 6 3 2" xfId="910" xr:uid="{00000000-0005-0000-0000-00008E030000}"/>
    <cellStyle name="Normal 6 3 3" xfId="911" xr:uid="{00000000-0005-0000-0000-00008F030000}"/>
    <cellStyle name="Normal 6 3 4" xfId="912" xr:uid="{00000000-0005-0000-0000-000090030000}"/>
    <cellStyle name="Normal 6 4" xfId="913" xr:uid="{00000000-0005-0000-0000-000091030000}"/>
    <cellStyle name="Normal 6 4 2" xfId="914" xr:uid="{00000000-0005-0000-0000-000092030000}"/>
    <cellStyle name="Normal 6 5" xfId="915" xr:uid="{00000000-0005-0000-0000-000093030000}"/>
    <cellStyle name="Normal 60" xfId="916" xr:uid="{00000000-0005-0000-0000-000094030000}"/>
    <cellStyle name="Normal 60 2" xfId="917" xr:uid="{00000000-0005-0000-0000-000095030000}"/>
    <cellStyle name="Normal 61" xfId="918" xr:uid="{00000000-0005-0000-0000-000096030000}"/>
    <cellStyle name="Normal 61 2" xfId="919" xr:uid="{00000000-0005-0000-0000-000097030000}"/>
    <cellStyle name="Normal 62" xfId="920" xr:uid="{00000000-0005-0000-0000-000098030000}"/>
    <cellStyle name="Normal 62 2" xfId="921" xr:uid="{00000000-0005-0000-0000-000099030000}"/>
    <cellStyle name="Normal 63" xfId="922" xr:uid="{00000000-0005-0000-0000-00009A030000}"/>
    <cellStyle name="Normal 63 2" xfId="923" xr:uid="{00000000-0005-0000-0000-00009B030000}"/>
    <cellStyle name="Normal 64" xfId="924" xr:uid="{00000000-0005-0000-0000-00009C030000}"/>
    <cellStyle name="Normal 64 2" xfId="925" xr:uid="{00000000-0005-0000-0000-00009D030000}"/>
    <cellStyle name="Normal 65" xfId="926" xr:uid="{00000000-0005-0000-0000-00009E030000}"/>
    <cellStyle name="Normal 65 2" xfId="927" xr:uid="{00000000-0005-0000-0000-00009F030000}"/>
    <cellStyle name="Normal 66" xfId="928" xr:uid="{00000000-0005-0000-0000-0000A0030000}"/>
    <cellStyle name="Normal 66 2" xfId="929" xr:uid="{00000000-0005-0000-0000-0000A1030000}"/>
    <cellStyle name="Normal 67" xfId="930" xr:uid="{00000000-0005-0000-0000-0000A2030000}"/>
    <cellStyle name="Normal 67 2" xfId="931" xr:uid="{00000000-0005-0000-0000-0000A3030000}"/>
    <cellStyle name="Normal 67 3" xfId="932" xr:uid="{00000000-0005-0000-0000-0000A4030000}"/>
    <cellStyle name="Normal 68" xfId="933" xr:uid="{00000000-0005-0000-0000-0000A5030000}"/>
    <cellStyle name="Normal 68 2" xfId="934" xr:uid="{00000000-0005-0000-0000-0000A6030000}"/>
    <cellStyle name="Normal 69" xfId="935" xr:uid="{00000000-0005-0000-0000-0000A7030000}"/>
    <cellStyle name="Normal 69 2" xfId="936" xr:uid="{00000000-0005-0000-0000-0000A8030000}"/>
    <cellStyle name="Normal 7" xfId="937" xr:uid="{00000000-0005-0000-0000-0000A9030000}"/>
    <cellStyle name="Normal 7 2" xfId="938" xr:uid="{00000000-0005-0000-0000-0000AA030000}"/>
    <cellStyle name="Normal 7 2 2" xfId="939" xr:uid="{00000000-0005-0000-0000-0000AB030000}"/>
    <cellStyle name="Normal 7 2 2 2" xfId="940" xr:uid="{00000000-0005-0000-0000-0000AC030000}"/>
    <cellStyle name="Normal 7 2 3" xfId="941" xr:uid="{00000000-0005-0000-0000-0000AD030000}"/>
    <cellStyle name="Normal 7 3" xfId="942" xr:uid="{00000000-0005-0000-0000-0000AE030000}"/>
    <cellStyle name="Normal 7 3 2" xfId="943" xr:uid="{00000000-0005-0000-0000-0000AF030000}"/>
    <cellStyle name="Normal 70" xfId="944" xr:uid="{00000000-0005-0000-0000-0000B0030000}"/>
    <cellStyle name="Normal 70 2" xfId="945" xr:uid="{00000000-0005-0000-0000-0000B1030000}"/>
    <cellStyle name="Normal 71" xfId="946" xr:uid="{00000000-0005-0000-0000-0000B2030000}"/>
    <cellStyle name="Normal 71 2" xfId="947" xr:uid="{00000000-0005-0000-0000-0000B3030000}"/>
    <cellStyle name="Normal 72" xfId="948" xr:uid="{00000000-0005-0000-0000-0000B4030000}"/>
    <cellStyle name="Normal 72 2" xfId="949" xr:uid="{00000000-0005-0000-0000-0000B5030000}"/>
    <cellStyle name="Normal 73" xfId="950" xr:uid="{00000000-0005-0000-0000-0000B6030000}"/>
    <cellStyle name="Normal 73 2" xfId="951" xr:uid="{00000000-0005-0000-0000-0000B7030000}"/>
    <cellStyle name="Normal 74" xfId="952" xr:uid="{00000000-0005-0000-0000-0000B8030000}"/>
    <cellStyle name="Normal 74 2" xfId="953" xr:uid="{00000000-0005-0000-0000-0000B9030000}"/>
    <cellStyle name="Normal 75" xfId="954" xr:uid="{00000000-0005-0000-0000-0000BA030000}"/>
    <cellStyle name="Normal 75 2" xfId="955" xr:uid="{00000000-0005-0000-0000-0000BB030000}"/>
    <cellStyle name="Normal 76" xfId="956" xr:uid="{00000000-0005-0000-0000-0000BC030000}"/>
    <cellStyle name="Normal 76 2" xfId="957" xr:uid="{00000000-0005-0000-0000-0000BD030000}"/>
    <cellStyle name="Normal 77" xfId="958" xr:uid="{00000000-0005-0000-0000-0000BE030000}"/>
    <cellStyle name="Normal 77 2" xfId="959" xr:uid="{00000000-0005-0000-0000-0000BF030000}"/>
    <cellStyle name="Normal 78" xfId="960" xr:uid="{00000000-0005-0000-0000-0000C0030000}"/>
    <cellStyle name="Normal 78 2" xfId="961" xr:uid="{00000000-0005-0000-0000-0000C1030000}"/>
    <cellStyle name="Normal 79" xfId="962" xr:uid="{00000000-0005-0000-0000-0000C2030000}"/>
    <cellStyle name="Normal 79 2" xfId="963" xr:uid="{00000000-0005-0000-0000-0000C3030000}"/>
    <cellStyle name="Normal 8" xfId="964" xr:uid="{00000000-0005-0000-0000-0000C4030000}"/>
    <cellStyle name="Normal 8 2" xfId="965" xr:uid="{00000000-0005-0000-0000-0000C5030000}"/>
    <cellStyle name="Normal 8 2 2" xfId="966" xr:uid="{00000000-0005-0000-0000-0000C6030000}"/>
    <cellStyle name="Normal 8 2 2 2" xfId="967" xr:uid="{00000000-0005-0000-0000-0000C7030000}"/>
    <cellStyle name="Normal 8 2 3" xfId="968" xr:uid="{00000000-0005-0000-0000-0000C8030000}"/>
    <cellStyle name="Normal 8 3" xfId="969" xr:uid="{00000000-0005-0000-0000-0000C9030000}"/>
    <cellStyle name="Normal 8 3 2" xfId="970" xr:uid="{00000000-0005-0000-0000-0000CA030000}"/>
    <cellStyle name="Normal 8 3 2 2" xfId="971" xr:uid="{00000000-0005-0000-0000-0000CB030000}"/>
    <cellStyle name="Normal 8 3 3" xfId="972" xr:uid="{00000000-0005-0000-0000-0000CC030000}"/>
    <cellStyle name="Normal 8 4" xfId="973" xr:uid="{00000000-0005-0000-0000-0000CD030000}"/>
    <cellStyle name="Normal 8 4 2" xfId="974" xr:uid="{00000000-0005-0000-0000-0000CE030000}"/>
    <cellStyle name="Normal 8 5" xfId="975" xr:uid="{00000000-0005-0000-0000-0000CF030000}"/>
    <cellStyle name="Normal 8 5 2" xfId="976" xr:uid="{00000000-0005-0000-0000-0000D0030000}"/>
    <cellStyle name="Normal 80" xfId="977" xr:uid="{00000000-0005-0000-0000-0000D1030000}"/>
    <cellStyle name="Normal 80 2" xfId="978" xr:uid="{00000000-0005-0000-0000-0000D2030000}"/>
    <cellStyle name="Normal 81" xfId="979" xr:uid="{00000000-0005-0000-0000-0000D3030000}"/>
    <cellStyle name="Normal 81 2" xfId="980" xr:uid="{00000000-0005-0000-0000-0000D4030000}"/>
    <cellStyle name="Normal 82" xfId="981" xr:uid="{00000000-0005-0000-0000-0000D5030000}"/>
    <cellStyle name="Normal 82 2" xfId="982" xr:uid="{00000000-0005-0000-0000-0000D6030000}"/>
    <cellStyle name="Normal 83" xfId="983" xr:uid="{00000000-0005-0000-0000-0000D7030000}"/>
    <cellStyle name="Normal 83 2" xfId="984" xr:uid="{00000000-0005-0000-0000-0000D8030000}"/>
    <cellStyle name="Normal 84" xfId="985" xr:uid="{00000000-0005-0000-0000-0000D9030000}"/>
    <cellStyle name="Normal 84 2" xfId="986" xr:uid="{00000000-0005-0000-0000-0000DA030000}"/>
    <cellStyle name="Normal 85" xfId="987" xr:uid="{00000000-0005-0000-0000-0000DB030000}"/>
    <cellStyle name="Normal 85 2" xfId="988" xr:uid="{00000000-0005-0000-0000-0000DC030000}"/>
    <cellStyle name="Normal 86" xfId="989" xr:uid="{00000000-0005-0000-0000-0000DD030000}"/>
    <cellStyle name="Normal 86 2" xfId="990" xr:uid="{00000000-0005-0000-0000-0000DE030000}"/>
    <cellStyle name="Normal 87" xfId="991" xr:uid="{00000000-0005-0000-0000-0000DF030000}"/>
    <cellStyle name="Normal 87 2" xfId="992" xr:uid="{00000000-0005-0000-0000-0000E0030000}"/>
    <cellStyle name="Normal 88" xfId="993" xr:uid="{00000000-0005-0000-0000-0000E1030000}"/>
    <cellStyle name="Normal 88 2" xfId="994" xr:uid="{00000000-0005-0000-0000-0000E2030000}"/>
    <cellStyle name="Normal 89" xfId="995" xr:uid="{00000000-0005-0000-0000-0000E3030000}"/>
    <cellStyle name="Normal 89 2" xfId="996" xr:uid="{00000000-0005-0000-0000-0000E4030000}"/>
    <cellStyle name="Normal 9" xfId="997" xr:uid="{00000000-0005-0000-0000-0000E5030000}"/>
    <cellStyle name="Normal 9 2" xfId="998" xr:uid="{00000000-0005-0000-0000-0000E6030000}"/>
    <cellStyle name="Normal 9 2 2" xfId="999" xr:uid="{00000000-0005-0000-0000-0000E7030000}"/>
    <cellStyle name="Normal 9 2 2 2" xfId="1000" xr:uid="{00000000-0005-0000-0000-0000E8030000}"/>
    <cellStyle name="Normal 9 2 3" xfId="1001" xr:uid="{00000000-0005-0000-0000-0000E9030000}"/>
    <cellStyle name="Normal 9 3" xfId="1002" xr:uid="{00000000-0005-0000-0000-0000EA030000}"/>
    <cellStyle name="Normal 9 3 2" xfId="1003" xr:uid="{00000000-0005-0000-0000-0000EB030000}"/>
    <cellStyle name="Normal 9 4" xfId="1004" xr:uid="{00000000-0005-0000-0000-0000EC030000}"/>
    <cellStyle name="Normal 9 4 2" xfId="1005" xr:uid="{00000000-0005-0000-0000-0000ED030000}"/>
    <cellStyle name="Normal 9 5" xfId="1006" xr:uid="{00000000-0005-0000-0000-0000EE030000}"/>
    <cellStyle name="Normal 90" xfId="1007" xr:uid="{00000000-0005-0000-0000-0000EF030000}"/>
    <cellStyle name="Normal 90 2" xfId="1008" xr:uid="{00000000-0005-0000-0000-0000F0030000}"/>
    <cellStyle name="Normal 91" xfId="1009" xr:uid="{00000000-0005-0000-0000-0000F1030000}"/>
    <cellStyle name="Normal 91 2" xfId="1010" xr:uid="{00000000-0005-0000-0000-0000F2030000}"/>
    <cellStyle name="Normal 92" xfId="1011" xr:uid="{00000000-0005-0000-0000-0000F3030000}"/>
    <cellStyle name="Normal 92 2" xfId="1012" xr:uid="{00000000-0005-0000-0000-0000F4030000}"/>
    <cellStyle name="Normal 93" xfId="1013" xr:uid="{00000000-0005-0000-0000-0000F5030000}"/>
    <cellStyle name="Normal 93 2" xfId="1014" xr:uid="{00000000-0005-0000-0000-0000F6030000}"/>
    <cellStyle name="Normal 94" xfId="1015" xr:uid="{00000000-0005-0000-0000-0000F7030000}"/>
    <cellStyle name="Normal 94 2" xfId="1016" xr:uid="{00000000-0005-0000-0000-0000F8030000}"/>
    <cellStyle name="Normal 95" xfId="1017" xr:uid="{00000000-0005-0000-0000-0000F9030000}"/>
    <cellStyle name="Normal 95 2" xfId="1018" xr:uid="{00000000-0005-0000-0000-0000FA030000}"/>
    <cellStyle name="Normal 96" xfId="1019" xr:uid="{00000000-0005-0000-0000-0000FB030000}"/>
    <cellStyle name="Normal 96 2" xfId="1020" xr:uid="{00000000-0005-0000-0000-0000FC030000}"/>
    <cellStyle name="Normal 97" xfId="1021" xr:uid="{00000000-0005-0000-0000-0000FD030000}"/>
    <cellStyle name="Normal 97 2" xfId="1022" xr:uid="{00000000-0005-0000-0000-0000FE030000}"/>
    <cellStyle name="Normal 98" xfId="1023" xr:uid="{00000000-0005-0000-0000-0000FF030000}"/>
    <cellStyle name="Normal 98 2" xfId="1024" xr:uid="{00000000-0005-0000-0000-000000040000}"/>
    <cellStyle name="Normal 99" xfId="1025" xr:uid="{00000000-0005-0000-0000-000001040000}"/>
    <cellStyle name="Normal 99 2" xfId="1026" xr:uid="{00000000-0005-0000-0000-000002040000}"/>
    <cellStyle name="Note 2" xfId="1027" xr:uid="{00000000-0005-0000-0000-000003040000}"/>
    <cellStyle name="Note 2 2" xfId="1028" xr:uid="{00000000-0005-0000-0000-000004040000}"/>
    <cellStyle name="Note 2 2 2" xfId="1029" xr:uid="{00000000-0005-0000-0000-000005040000}"/>
    <cellStyle name="Note 2 2 2 2" xfId="1030" xr:uid="{00000000-0005-0000-0000-000006040000}"/>
    <cellStyle name="Note 2 2 2 2 2" xfId="1031" xr:uid="{00000000-0005-0000-0000-000007040000}"/>
    <cellStyle name="Note 2 2 2 3" xfId="1032" xr:uid="{00000000-0005-0000-0000-000008040000}"/>
    <cellStyle name="Note 2 2 2 3 2" xfId="1033" xr:uid="{00000000-0005-0000-0000-000009040000}"/>
    <cellStyle name="Note 2 2 2 4" xfId="1034" xr:uid="{00000000-0005-0000-0000-00000A040000}"/>
    <cellStyle name="Note 2 2 2 4 2" xfId="1035" xr:uid="{00000000-0005-0000-0000-00000B040000}"/>
    <cellStyle name="Note 2 2 2 5" xfId="1036" xr:uid="{00000000-0005-0000-0000-00000C040000}"/>
    <cellStyle name="Note 2 2 3" xfId="1037" xr:uid="{00000000-0005-0000-0000-00000D040000}"/>
    <cellStyle name="Note 2 2 3 2" xfId="1038" xr:uid="{00000000-0005-0000-0000-00000E040000}"/>
    <cellStyle name="Note 2 2 4" xfId="1039" xr:uid="{00000000-0005-0000-0000-00000F040000}"/>
    <cellStyle name="Note 2 2 4 2" xfId="1040" xr:uid="{00000000-0005-0000-0000-000010040000}"/>
    <cellStyle name="Note 2 2 5" xfId="1041" xr:uid="{00000000-0005-0000-0000-000011040000}"/>
    <cellStyle name="Note 2 2 5 2" xfId="1042" xr:uid="{00000000-0005-0000-0000-000012040000}"/>
    <cellStyle name="Note 2 2 6" xfId="1043" xr:uid="{00000000-0005-0000-0000-000013040000}"/>
    <cellStyle name="Note 2 3" xfId="1044" xr:uid="{00000000-0005-0000-0000-000014040000}"/>
    <cellStyle name="Note 2 3 2" xfId="1045" xr:uid="{00000000-0005-0000-0000-000015040000}"/>
    <cellStyle name="Note 2 3 2 2" xfId="1046" xr:uid="{00000000-0005-0000-0000-000016040000}"/>
    <cellStyle name="Note 2 3 3" xfId="1047" xr:uid="{00000000-0005-0000-0000-000017040000}"/>
    <cellStyle name="Note 2 3 3 2" xfId="1048" xr:uid="{00000000-0005-0000-0000-000018040000}"/>
    <cellStyle name="Note 2 3 4" xfId="1049" xr:uid="{00000000-0005-0000-0000-000019040000}"/>
    <cellStyle name="Note 2 3 4 2" xfId="1050" xr:uid="{00000000-0005-0000-0000-00001A040000}"/>
    <cellStyle name="Note 2 3 5" xfId="1051" xr:uid="{00000000-0005-0000-0000-00001B040000}"/>
    <cellStyle name="Note 2 4" xfId="1052" xr:uid="{00000000-0005-0000-0000-00001C040000}"/>
    <cellStyle name="Note 2 4 2" xfId="1053" xr:uid="{00000000-0005-0000-0000-00001D040000}"/>
    <cellStyle name="Note 2 5" xfId="1054" xr:uid="{00000000-0005-0000-0000-00001E040000}"/>
    <cellStyle name="Note 2 5 2" xfId="1055" xr:uid="{00000000-0005-0000-0000-00001F040000}"/>
    <cellStyle name="Note 2 6" xfId="1056" xr:uid="{00000000-0005-0000-0000-000020040000}"/>
    <cellStyle name="Note 2 6 2" xfId="1057" xr:uid="{00000000-0005-0000-0000-000021040000}"/>
    <cellStyle name="Note 2 7" xfId="1058" xr:uid="{00000000-0005-0000-0000-000022040000}"/>
    <cellStyle name="Note 3" xfId="1059" xr:uid="{00000000-0005-0000-0000-000023040000}"/>
    <cellStyle name="Note 3 2" xfId="1060" xr:uid="{00000000-0005-0000-0000-000024040000}"/>
    <cellStyle name="Note 3 2 2" xfId="1061" xr:uid="{00000000-0005-0000-0000-000025040000}"/>
    <cellStyle name="Note 3 2 3" xfId="1062" xr:uid="{00000000-0005-0000-0000-000026040000}"/>
    <cellStyle name="Note 3 3" xfId="1063" xr:uid="{00000000-0005-0000-0000-000027040000}"/>
    <cellStyle name="Note 3 3 2" xfId="1064" xr:uid="{00000000-0005-0000-0000-000028040000}"/>
    <cellStyle name="Note 3 4" xfId="1065" xr:uid="{00000000-0005-0000-0000-000029040000}"/>
    <cellStyle name="Note 4" xfId="1066" xr:uid="{00000000-0005-0000-0000-00002A040000}"/>
    <cellStyle name="Note 4 2" xfId="1067" xr:uid="{00000000-0005-0000-0000-00002B040000}"/>
    <cellStyle name="Note 4 2 2" xfId="1068" xr:uid="{00000000-0005-0000-0000-00002C040000}"/>
    <cellStyle name="Note 4 3" xfId="1069" xr:uid="{00000000-0005-0000-0000-00002D040000}"/>
    <cellStyle name="Œ…‹æØ‚è [0.00]_Region Orders (2)" xfId="1070" xr:uid="{00000000-0005-0000-0000-00002E040000}"/>
    <cellStyle name="Œ…‹æØ‚è_Region Orders (2)" xfId="1071" xr:uid="{00000000-0005-0000-0000-00002F040000}"/>
    <cellStyle name="Output 2" xfId="1072" xr:uid="{00000000-0005-0000-0000-000030040000}"/>
    <cellStyle name="Output 2 2" xfId="1073" xr:uid="{00000000-0005-0000-0000-000031040000}"/>
    <cellStyle name="Output 2 2 2" xfId="1074" xr:uid="{00000000-0005-0000-0000-000032040000}"/>
    <cellStyle name="Output 2 2 2 2" xfId="1075" xr:uid="{00000000-0005-0000-0000-000033040000}"/>
    <cellStyle name="Output 2 2 2 3" xfId="1076" xr:uid="{00000000-0005-0000-0000-000034040000}"/>
    <cellStyle name="Output 2 2 2 4" xfId="1077" xr:uid="{00000000-0005-0000-0000-000035040000}"/>
    <cellStyle name="Output 2 2 2 5" xfId="1078" xr:uid="{00000000-0005-0000-0000-000036040000}"/>
    <cellStyle name="Output 2 2 2 6" xfId="1079" xr:uid="{00000000-0005-0000-0000-000037040000}"/>
    <cellStyle name="Output 2 2 2 7" xfId="1080" xr:uid="{00000000-0005-0000-0000-000038040000}"/>
    <cellStyle name="Output 2 2 2 8" xfId="1081" xr:uid="{00000000-0005-0000-0000-000039040000}"/>
    <cellStyle name="Output 2 2 2 9" xfId="1082" xr:uid="{00000000-0005-0000-0000-00003A040000}"/>
    <cellStyle name="Output 2 2 3" xfId="1083" xr:uid="{00000000-0005-0000-0000-00003B040000}"/>
    <cellStyle name="Output 2 2 4" xfId="1084" xr:uid="{00000000-0005-0000-0000-00003C040000}"/>
    <cellStyle name="Output 2 3" xfId="1085" xr:uid="{00000000-0005-0000-0000-00003D040000}"/>
    <cellStyle name="Output 2 3 2" xfId="1086" xr:uid="{00000000-0005-0000-0000-00003E040000}"/>
    <cellStyle name="Output 2 3 2 2" xfId="1087" xr:uid="{00000000-0005-0000-0000-00003F040000}"/>
    <cellStyle name="Output 2 3 2 3" xfId="1088" xr:uid="{00000000-0005-0000-0000-000040040000}"/>
    <cellStyle name="Output 2 3 2 4" xfId="1089" xr:uid="{00000000-0005-0000-0000-000041040000}"/>
    <cellStyle name="Output 2 3 2 5" xfId="1090" xr:uid="{00000000-0005-0000-0000-000042040000}"/>
    <cellStyle name="Output 2 3 2 6" xfId="1091" xr:uid="{00000000-0005-0000-0000-000043040000}"/>
    <cellStyle name="Output 2 3 2 7" xfId="1092" xr:uid="{00000000-0005-0000-0000-000044040000}"/>
    <cellStyle name="Output 2 3 2 8" xfId="1093" xr:uid="{00000000-0005-0000-0000-000045040000}"/>
    <cellStyle name="Output 2 3 2 9" xfId="1094" xr:uid="{00000000-0005-0000-0000-000046040000}"/>
    <cellStyle name="Output 2 3 3" xfId="1095" xr:uid="{00000000-0005-0000-0000-000047040000}"/>
    <cellStyle name="Output 2 3 4" xfId="1096" xr:uid="{00000000-0005-0000-0000-000048040000}"/>
    <cellStyle name="Output 2 4" xfId="1097" xr:uid="{00000000-0005-0000-0000-000049040000}"/>
    <cellStyle name="Output 2 4 2" xfId="1098" xr:uid="{00000000-0005-0000-0000-00004A040000}"/>
    <cellStyle name="Output 2 4 3" xfId="1099" xr:uid="{00000000-0005-0000-0000-00004B040000}"/>
    <cellStyle name="Output 2 4 4" xfId="1100" xr:uid="{00000000-0005-0000-0000-00004C040000}"/>
    <cellStyle name="Output 2 4 5" xfId="1101" xr:uid="{00000000-0005-0000-0000-00004D040000}"/>
    <cellStyle name="Output 2 4 6" xfId="1102" xr:uid="{00000000-0005-0000-0000-00004E040000}"/>
    <cellStyle name="Output 2 4 7" xfId="1103" xr:uid="{00000000-0005-0000-0000-00004F040000}"/>
    <cellStyle name="Output 2 4 8" xfId="1104" xr:uid="{00000000-0005-0000-0000-000050040000}"/>
    <cellStyle name="Output 2 4 9" xfId="1105" xr:uid="{00000000-0005-0000-0000-000051040000}"/>
    <cellStyle name="Output 3" xfId="1106" xr:uid="{00000000-0005-0000-0000-000052040000}"/>
    <cellStyle name="Output 4" xfId="1107" xr:uid="{00000000-0005-0000-0000-000053040000}"/>
    <cellStyle name="per.style" xfId="1108" xr:uid="{00000000-0005-0000-0000-000054040000}"/>
    <cellStyle name="Percent [2]" xfId="1109" xr:uid="{00000000-0005-0000-0000-000055040000}"/>
    <cellStyle name="Percent [2] 2" xfId="1110" xr:uid="{00000000-0005-0000-0000-000056040000}"/>
    <cellStyle name="Percent [2] 2 2" xfId="1111" xr:uid="{00000000-0005-0000-0000-000057040000}"/>
    <cellStyle name="Percent 10" xfId="1112" xr:uid="{00000000-0005-0000-0000-000058040000}"/>
    <cellStyle name="Percent 10 2" xfId="1113" xr:uid="{00000000-0005-0000-0000-000059040000}"/>
    <cellStyle name="Percent 11" xfId="1114" xr:uid="{00000000-0005-0000-0000-00005A040000}"/>
    <cellStyle name="Percent 11 2" xfId="1115" xr:uid="{00000000-0005-0000-0000-00005B040000}"/>
    <cellStyle name="Percent 12" xfId="1116" xr:uid="{00000000-0005-0000-0000-00005C040000}"/>
    <cellStyle name="Percent 12 2" xfId="1117" xr:uid="{00000000-0005-0000-0000-00005D040000}"/>
    <cellStyle name="Percent 13" xfId="1118" xr:uid="{00000000-0005-0000-0000-00005E040000}"/>
    <cellStyle name="Percent 13 2" xfId="1119" xr:uid="{00000000-0005-0000-0000-00005F040000}"/>
    <cellStyle name="Percent 14" xfId="1120" xr:uid="{00000000-0005-0000-0000-000060040000}"/>
    <cellStyle name="Percent 2" xfId="1121" xr:uid="{00000000-0005-0000-0000-000061040000}"/>
    <cellStyle name="Percent 2 2" xfId="1122" xr:uid="{00000000-0005-0000-0000-000062040000}"/>
    <cellStyle name="Percent 2 2 2" xfId="1123" xr:uid="{00000000-0005-0000-0000-000063040000}"/>
    <cellStyle name="Percent 2 2 2 2" xfId="1124" xr:uid="{00000000-0005-0000-0000-000064040000}"/>
    <cellStyle name="Percent 2 2 3" xfId="1125" xr:uid="{00000000-0005-0000-0000-000065040000}"/>
    <cellStyle name="Percent 2 2 4" xfId="1126" xr:uid="{00000000-0005-0000-0000-000066040000}"/>
    <cellStyle name="Percent 2 3" xfId="1127" xr:uid="{00000000-0005-0000-0000-000067040000}"/>
    <cellStyle name="Percent 2 3 2" xfId="1128" xr:uid="{00000000-0005-0000-0000-000068040000}"/>
    <cellStyle name="Percent 2 4" xfId="1129" xr:uid="{00000000-0005-0000-0000-000069040000}"/>
    <cellStyle name="Percent 3" xfId="1130" xr:uid="{00000000-0005-0000-0000-00006A040000}"/>
    <cellStyle name="Percent 3 2" xfId="1131" xr:uid="{00000000-0005-0000-0000-00006B040000}"/>
    <cellStyle name="Percent 3 3" xfId="1132" xr:uid="{00000000-0005-0000-0000-00006C040000}"/>
    <cellStyle name="Percent 4" xfId="1133" xr:uid="{00000000-0005-0000-0000-00006D040000}"/>
    <cellStyle name="Percent 4 2" xfId="1134" xr:uid="{00000000-0005-0000-0000-00006E040000}"/>
    <cellStyle name="Percent 5" xfId="1135" xr:uid="{00000000-0005-0000-0000-00006F040000}"/>
    <cellStyle name="Percent 5 2" xfId="1136" xr:uid="{00000000-0005-0000-0000-000070040000}"/>
    <cellStyle name="Percent 6" xfId="1137" xr:uid="{00000000-0005-0000-0000-000071040000}"/>
    <cellStyle name="Percent 6 2" xfId="1138" xr:uid="{00000000-0005-0000-0000-000072040000}"/>
    <cellStyle name="Percent 7" xfId="1139" xr:uid="{00000000-0005-0000-0000-000073040000}"/>
    <cellStyle name="Percent 7 2" xfId="1140" xr:uid="{00000000-0005-0000-0000-000074040000}"/>
    <cellStyle name="Percent 8" xfId="1141" xr:uid="{00000000-0005-0000-0000-000075040000}"/>
    <cellStyle name="Percent 8 2" xfId="1142" xr:uid="{00000000-0005-0000-0000-000076040000}"/>
    <cellStyle name="Percent 9" xfId="1143" xr:uid="{00000000-0005-0000-0000-000077040000}"/>
    <cellStyle name="Percent 9 2" xfId="1144" xr:uid="{00000000-0005-0000-0000-000078040000}"/>
    <cellStyle name="pricing" xfId="1145" xr:uid="{00000000-0005-0000-0000-000079040000}"/>
    <cellStyle name="PSChar" xfId="1146" xr:uid="{00000000-0005-0000-0000-00007A040000}"/>
    <cellStyle name="RevList" xfId="1147" xr:uid="{00000000-0005-0000-0000-00007B040000}"/>
    <cellStyle name="Subtotal" xfId="1148" xr:uid="{00000000-0005-0000-0000-00007C040000}"/>
    <cellStyle name="Title 2" xfId="1149" xr:uid="{00000000-0005-0000-0000-00007D040000}"/>
    <cellStyle name="Title 3" xfId="1150" xr:uid="{00000000-0005-0000-0000-00007E040000}"/>
    <cellStyle name="Title 4" xfId="1151" xr:uid="{00000000-0005-0000-0000-00007F040000}"/>
    <cellStyle name="Total 2" xfId="1152" xr:uid="{00000000-0005-0000-0000-000080040000}"/>
    <cellStyle name="Total 2 2" xfId="1153" xr:uid="{00000000-0005-0000-0000-000081040000}"/>
    <cellStyle name="Total 2 2 2" xfId="1154" xr:uid="{00000000-0005-0000-0000-000082040000}"/>
    <cellStyle name="Total 2 2 2 2" xfId="1155" xr:uid="{00000000-0005-0000-0000-000083040000}"/>
    <cellStyle name="Total 2 2 2 3" xfId="1156" xr:uid="{00000000-0005-0000-0000-000084040000}"/>
    <cellStyle name="Total 2 2 2 4" xfId="1157" xr:uid="{00000000-0005-0000-0000-000085040000}"/>
    <cellStyle name="Total 2 2 2 5" xfId="1158" xr:uid="{00000000-0005-0000-0000-000086040000}"/>
    <cellStyle name="Total 2 2 2 6" xfId="1159" xr:uid="{00000000-0005-0000-0000-000087040000}"/>
    <cellStyle name="Total 2 2 2 7" xfId="1160" xr:uid="{00000000-0005-0000-0000-000088040000}"/>
    <cellStyle name="Total 2 2 2 8" xfId="1161" xr:uid="{00000000-0005-0000-0000-000089040000}"/>
    <cellStyle name="Total 2 2 2 9" xfId="1162" xr:uid="{00000000-0005-0000-0000-00008A040000}"/>
    <cellStyle name="Total 2 2 3" xfId="1163" xr:uid="{00000000-0005-0000-0000-00008B040000}"/>
    <cellStyle name="Total 2 2 4" xfId="1164" xr:uid="{00000000-0005-0000-0000-00008C040000}"/>
    <cellStyle name="Total 2 3" xfId="1165" xr:uid="{00000000-0005-0000-0000-00008D040000}"/>
    <cellStyle name="Total 2 3 2" xfId="1166" xr:uid="{00000000-0005-0000-0000-00008E040000}"/>
    <cellStyle name="Total 2 3 2 2" xfId="1167" xr:uid="{00000000-0005-0000-0000-00008F040000}"/>
    <cellStyle name="Total 2 3 2 3" xfId="1168" xr:uid="{00000000-0005-0000-0000-000090040000}"/>
    <cellStyle name="Total 2 3 2 4" xfId="1169" xr:uid="{00000000-0005-0000-0000-000091040000}"/>
    <cellStyle name="Total 2 3 2 5" xfId="1170" xr:uid="{00000000-0005-0000-0000-000092040000}"/>
    <cellStyle name="Total 2 3 2 6" xfId="1171" xr:uid="{00000000-0005-0000-0000-000093040000}"/>
    <cellStyle name="Total 2 3 2 7" xfId="1172" xr:uid="{00000000-0005-0000-0000-000094040000}"/>
    <cellStyle name="Total 2 3 2 8" xfId="1173" xr:uid="{00000000-0005-0000-0000-000095040000}"/>
    <cellStyle name="Total 2 3 2 9" xfId="1174" xr:uid="{00000000-0005-0000-0000-000096040000}"/>
    <cellStyle name="Total 2 3 3" xfId="1175" xr:uid="{00000000-0005-0000-0000-000097040000}"/>
    <cellStyle name="Total 2 3 4" xfId="1176" xr:uid="{00000000-0005-0000-0000-000098040000}"/>
    <cellStyle name="Total 2 4" xfId="1177" xr:uid="{00000000-0005-0000-0000-000099040000}"/>
    <cellStyle name="Total 2 4 2" xfId="1178" xr:uid="{00000000-0005-0000-0000-00009A040000}"/>
    <cellStyle name="Total 2 4 3" xfId="1179" xr:uid="{00000000-0005-0000-0000-00009B040000}"/>
    <cellStyle name="Total 2 4 4" xfId="1180" xr:uid="{00000000-0005-0000-0000-00009C040000}"/>
    <cellStyle name="Total 2 4 5" xfId="1181" xr:uid="{00000000-0005-0000-0000-00009D040000}"/>
    <cellStyle name="Total 2 4 6" xfId="1182" xr:uid="{00000000-0005-0000-0000-00009E040000}"/>
    <cellStyle name="Total 2 4 7" xfId="1183" xr:uid="{00000000-0005-0000-0000-00009F040000}"/>
    <cellStyle name="Total 2 4 8" xfId="1184" xr:uid="{00000000-0005-0000-0000-0000A0040000}"/>
    <cellStyle name="Total 2 4 9" xfId="1185" xr:uid="{00000000-0005-0000-0000-0000A1040000}"/>
    <cellStyle name="Total 3" xfId="1186" xr:uid="{00000000-0005-0000-0000-0000A2040000}"/>
    <cellStyle name="Total 4" xfId="1187" xr:uid="{00000000-0005-0000-0000-0000A3040000}"/>
    <cellStyle name="Warning Text 2" xfId="1188" xr:uid="{00000000-0005-0000-0000-0000A4040000}"/>
    <cellStyle name="Warning Text 3" xfId="1189" xr:uid="{00000000-0005-0000-0000-0000A5040000}"/>
    <cellStyle name="Warning Text 4" xfId="1190" xr:uid="{00000000-0005-0000-0000-0000A604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dimension ref="A1:BO75"/>
  <sheetViews>
    <sheetView showZeros="0" tabSelected="1" topLeftCell="A55" zoomScaleNormal="100" zoomScaleSheetLayoutView="40" workbookViewId="0">
      <selection activeCell="J71" sqref="J71"/>
    </sheetView>
  </sheetViews>
  <sheetFormatPr defaultRowHeight="13.5"/>
  <cols>
    <col min="1" max="1" width="5.7109375" style="10" customWidth="1"/>
    <col min="2" max="2" width="15" style="10" hidden="1" customWidth="1"/>
    <col min="3" max="3" width="63.85546875" style="11" customWidth="1"/>
    <col min="4" max="4" width="7.7109375" style="1" customWidth="1"/>
    <col min="5" max="5" width="5.7109375" style="2" customWidth="1"/>
    <col min="6" max="6" width="10.7109375" style="2" customWidth="1"/>
    <col min="7" max="7" width="15.28515625" style="3" bestFit="1" customWidth="1"/>
    <col min="8" max="8" width="13.42578125" style="3" bestFit="1" customWidth="1"/>
    <col min="9" max="10" width="15.28515625" style="3" bestFit="1" customWidth="1"/>
    <col min="11" max="16384" width="9.140625" style="11"/>
  </cols>
  <sheetData>
    <row r="1" spans="1:67" s="73" customFormat="1" ht="39.950000000000003" customHeight="1">
      <c r="A1" s="88" t="s">
        <v>15</v>
      </c>
      <c r="B1" s="88"/>
      <c r="C1" s="88"/>
      <c r="D1" s="88"/>
      <c r="E1" s="88"/>
      <c r="F1" s="88"/>
      <c r="G1" s="88"/>
      <c r="H1" s="88"/>
      <c r="I1" s="89"/>
      <c r="J1" s="89"/>
    </row>
    <row r="2" spans="1:67" s="75" customFormat="1" ht="15" customHeight="1">
      <c r="A2" s="12">
        <v>1</v>
      </c>
      <c r="B2" s="12">
        <v>2</v>
      </c>
      <c r="C2" s="12">
        <v>2</v>
      </c>
      <c r="D2" s="12">
        <v>3</v>
      </c>
      <c r="E2" s="12">
        <v>4</v>
      </c>
      <c r="F2" s="12">
        <v>5</v>
      </c>
      <c r="G2" s="12">
        <v>6</v>
      </c>
      <c r="H2" s="12">
        <v>7</v>
      </c>
      <c r="I2" s="12">
        <v>8</v>
      </c>
      <c r="J2" s="12">
        <v>9</v>
      </c>
      <c r="K2" s="74"/>
    </row>
    <row r="3" spans="1:67" s="77" customFormat="1" ht="30" customHeight="1">
      <c r="A3" s="13" t="s">
        <v>12</v>
      </c>
      <c r="B3" s="14" t="s">
        <v>14</v>
      </c>
      <c r="C3" s="15" t="s">
        <v>0</v>
      </c>
      <c r="D3" s="15" t="s">
        <v>22</v>
      </c>
      <c r="E3" s="16" t="s">
        <v>4</v>
      </c>
      <c r="F3" s="13" t="s">
        <v>23</v>
      </c>
      <c r="G3" s="13" t="s">
        <v>29</v>
      </c>
      <c r="H3" s="13" t="s">
        <v>24</v>
      </c>
      <c r="I3" s="13" t="s">
        <v>25</v>
      </c>
      <c r="J3" s="15" t="s">
        <v>26</v>
      </c>
      <c r="K3" s="76"/>
    </row>
    <row r="4" spans="1:67" s="75" customFormat="1" ht="15" customHeight="1">
      <c r="A4" s="12">
        <v>1</v>
      </c>
      <c r="B4" s="12">
        <v>2</v>
      </c>
      <c r="C4" s="12">
        <v>2</v>
      </c>
      <c r="D4" s="12">
        <v>3</v>
      </c>
      <c r="E4" s="12">
        <v>4</v>
      </c>
      <c r="F4" s="12">
        <v>5</v>
      </c>
      <c r="G4" s="12" t="s">
        <v>52</v>
      </c>
      <c r="H4" s="12">
        <v>7</v>
      </c>
      <c r="I4" s="12" t="s">
        <v>53</v>
      </c>
      <c r="J4" s="12" t="s">
        <v>54</v>
      </c>
      <c r="K4" s="74"/>
    </row>
    <row r="5" spans="1:67" s="4" customFormat="1" ht="60">
      <c r="A5" s="17"/>
      <c r="B5" s="17"/>
      <c r="C5" s="18" t="s">
        <v>45</v>
      </c>
      <c r="D5" s="19"/>
      <c r="E5" s="19"/>
      <c r="F5" s="20"/>
      <c r="G5" s="20"/>
      <c r="H5" s="21"/>
      <c r="I5" s="21"/>
      <c r="J5" s="21"/>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row>
    <row r="6" spans="1:67" s="4" customFormat="1" ht="135">
      <c r="A6" s="63">
        <v>1</v>
      </c>
      <c r="B6" s="22" t="s">
        <v>17</v>
      </c>
      <c r="C6" s="23" t="s">
        <v>75</v>
      </c>
      <c r="D6" s="24"/>
      <c r="E6" s="24"/>
      <c r="F6" s="25"/>
      <c r="G6" s="26"/>
      <c r="H6" s="27"/>
      <c r="I6" s="28"/>
      <c r="J6" s="28"/>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row>
    <row r="7" spans="1:67" s="4" customFormat="1" ht="21.75" customHeight="1">
      <c r="A7" s="63" t="s">
        <v>46</v>
      </c>
      <c r="B7" s="22"/>
      <c r="C7" s="29" t="s">
        <v>76</v>
      </c>
      <c r="D7" s="24"/>
      <c r="E7" s="24"/>
      <c r="F7" s="25"/>
      <c r="G7" s="26"/>
      <c r="H7" s="28"/>
      <c r="I7" s="28"/>
      <c r="J7" s="28"/>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row>
    <row r="8" spans="1:67" s="4" customFormat="1" ht="21.75" customHeight="1">
      <c r="A8" s="17" t="s">
        <v>30</v>
      </c>
      <c r="B8" s="17"/>
      <c r="C8" s="33" t="s">
        <v>77</v>
      </c>
      <c r="D8" s="62">
        <v>2</v>
      </c>
      <c r="E8" s="46" t="s">
        <v>58</v>
      </c>
      <c r="F8" s="79">
        <v>15000</v>
      </c>
      <c r="G8" s="79">
        <f>F8*D8</f>
        <v>30000</v>
      </c>
      <c r="H8" s="80">
        <v>7000</v>
      </c>
      <c r="I8" s="80">
        <f>H8*D8</f>
        <v>14000</v>
      </c>
      <c r="J8" s="80">
        <f>I8+G8</f>
        <v>44000</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spans="1:67" s="4" customFormat="1" ht="21.75" customHeight="1">
      <c r="A9" s="17" t="s">
        <v>31</v>
      </c>
      <c r="B9" s="17"/>
      <c r="C9" s="33" t="s">
        <v>78</v>
      </c>
      <c r="D9" s="62">
        <v>2</v>
      </c>
      <c r="E9" s="46" t="s">
        <v>59</v>
      </c>
      <c r="F9" s="79">
        <v>15000</v>
      </c>
      <c r="G9" s="79">
        <f t="shared" ref="G9:G24" si="0">F9*D9</f>
        <v>30000</v>
      </c>
      <c r="H9" s="80">
        <v>7000</v>
      </c>
      <c r="I9" s="80">
        <f t="shared" ref="I9:I24" si="1">H9*D9</f>
        <v>14000</v>
      </c>
      <c r="J9" s="80">
        <f t="shared" ref="J9:J24" si="2">I9+G9</f>
        <v>44000</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spans="1:67" s="4" customFormat="1" ht="21.75" customHeight="1">
      <c r="A10" s="17" t="s">
        <v>32</v>
      </c>
      <c r="B10" s="17"/>
      <c r="C10" s="33" t="s">
        <v>79</v>
      </c>
      <c r="D10" s="62">
        <v>2</v>
      </c>
      <c r="E10" s="46" t="s">
        <v>58</v>
      </c>
      <c r="F10" s="79">
        <v>15000</v>
      </c>
      <c r="G10" s="79">
        <f t="shared" si="0"/>
        <v>30000</v>
      </c>
      <c r="H10" s="80">
        <v>7000</v>
      </c>
      <c r="I10" s="80">
        <f t="shared" si="1"/>
        <v>14000</v>
      </c>
      <c r="J10" s="80">
        <f t="shared" si="2"/>
        <v>44000</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spans="1:67" s="4" customFormat="1" ht="21.75" customHeight="1">
      <c r="A11" s="17" t="s">
        <v>33</v>
      </c>
      <c r="B11" s="17"/>
      <c r="C11" s="33" t="s">
        <v>80</v>
      </c>
      <c r="D11" s="62">
        <v>1</v>
      </c>
      <c r="E11" s="46" t="s">
        <v>58</v>
      </c>
      <c r="F11" s="79">
        <v>15000</v>
      </c>
      <c r="G11" s="79">
        <f t="shared" si="0"/>
        <v>15000</v>
      </c>
      <c r="H11" s="80">
        <v>7000</v>
      </c>
      <c r="I11" s="80">
        <f t="shared" si="1"/>
        <v>7000</v>
      </c>
      <c r="J11" s="80">
        <f t="shared" si="2"/>
        <v>22000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spans="1:67" s="4" customFormat="1" ht="21.75" customHeight="1">
      <c r="A12" s="17" t="s">
        <v>34</v>
      </c>
      <c r="B12" s="17"/>
      <c r="C12" s="33" t="s">
        <v>81</v>
      </c>
      <c r="D12" s="62">
        <v>2</v>
      </c>
      <c r="E12" s="46" t="s">
        <v>58</v>
      </c>
      <c r="F12" s="79">
        <v>15000</v>
      </c>
      <c r="G12" s="79">
        <f t="shared" si="0"/>
        <v>30000</v>
      </c>
      <c r="H12" s="80">
        <v>7000</v>
      </c>
      <c r="I12" s="80">
        <f t="shared" si="1"/>
        <v>14000</v>
      </c>
      <c r="J12" s="80">
        <f t="shared" si="2"/>
        <v>44000</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row>
    <row r="13" spans="1:67" s="4" customFormat="1" ht="21.75" customHeight="1">
      <c r="A13" s="17" t="s">
        <v>37</v>
      </c>
      <c r="B13" s="17"/>
      <c r="C13" s="33" t="s">
        <v>82</v>
      </c>
      <c r="D13" s="62">
        <v>2</v>
      </c>
      <c r="E13" s="46" t="s">
        <v>58</v>
      </c>
      <c r="F13" s="79">
        <v>15000</v>
      </c>
      <c r="G13" s="79">
        <f t="shared" si="0"/>
        <v>30000</v>
      </c>
      <c r="H13" s="80">
        <v>7000</v>
      </c>
      <c r="I13" s="80">
        <f t="shared" si="1"/>
        <v>14000</v>
      </c>
      <c r="J13" s="80">
        <f t="shared" si="2"/>
        <v>44000</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spans="1:67" s="4" customFormat="1" ht="21.75" customHeight="1">
      <c r="A14" s="17" t="s">
        <v>38</v>
      </c>
      <c r="B14" s="17"/>
      <c r="C14" s="33" t="s">
        <v>83</v>
      </c>
      <c r="D14" s="45">
        <v>1</v>
      </c>
      <c r="E14" s="46" t="s">
        <v>58</v>
      </c>
      <c r="F14" s="79">
        <v>10000</v>
      </c>
      <c r="G14" s="79">
        <f t="shared" si="0"/>
        <v>10000</v>
      </c>
      <c r="H14" s="80">
        <v>7000</v>
      </c>
      <c r="I14" s="80">
        <f t="shared" si="1"/>
        <v>7000</v>
      </c>
      <c r="J14" s="80">
        <f t="shared" si="2"/>
        <v>17000</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row>
    <row r="15" spans="1:67" s="4" customFormat="1" ht="21.75" customHeight="1">
      <c r="A15" s="17" t="s">
        <v>39</v>
      </c>
      <c r="B15" s="17"/>
      <c r="C15" s="33" t="s">
        <v>84</v>
      </c>
      <c r="D15" s="45">
        <v>1</v>
      </c>
      <c r="E15" s="46" t="s">
        <v>58</v>
      </c>
      <c r="F15" s="79">
        <v>12000</v>
      </c>
      <c r="G15" s="79">
        <f t="shared" si="0"/>
        <v>12000</v>
      </c>
      <c r="H15" s="80">
        <v>7000</v>
      </c>
      <c r="I15" s="80">
        <f t="shared" si="1"/>
        <v>7000</v>
      </c>
      <c r="J15" s="80">
        <f t="shared" si="2"/>
        <v>19000</v>
      </c>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row>
    <row r="16" spans="1:67" s="4" customFormat="1" ht="21.75" customHeight="1">
      <c r="A16" s="17" t="s">
        <v>40</v>
      </c>
      <c r="B16" s="17"/>
      <c r="C16" s="33" t="s">
        <v>85</v>
      </c>
      <c r="D16" s="45">
        <v>1</v>
      </c>
      <c r="E16" s="46" t="s">
        <v>58</v>
      </c>
      <c r="F16" s="79">
        <v>10000</v>
      </c>
      <c r="G16" s="79">
        <f t="shared" si="0"/>
        <v>10000</v>
      </c>
      <c r="H16" s="80">
        <v>7000</v>
      </c>
      <c r="I16" s="80">
        <f t="shared" si="1"/>
        <v>7000</v>
      </c>
      <c r="J16" s="80">
        <f t="shared" si="2"/>
        <v>17000</v>
      </c>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row>
    <row r="17" spans="1:67" s="4" customFormat="1" ht="21.75" customHeight="1">
      <c r="A17" s="17" t="s">
        <v>41</v>
      </c>
      <c r="B17" s="17"/>
      <c r="C17" s="33" t="s">
        <v>86</v>
      </c>
      <c r="D17" s="45">
        <v>1</v>
      </c>
      <c r="E17" s="46" t="s">
        <v>58</v>
      </c>
      <c r="F17" s="79">
        <v>7000</v>
      </c>
      <c r="G17" s="79">
        <f t="shared" si="0"/>
        <v>7000</v>
      </c>
      <c r="H17" s="80">
        <v>7000</v>
      </c>
      <c r="I17" s="80">
        <f t="shared" si="1"/>
        <v>7000</v>
      </c>
      <c r="J17" s="80">
        <f t="shared" si="2"/>
        <v>14000</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row>
    <row r="18" spans="1:67" s="4" customFormat="1" ht="21.75" customHeight="1">
      <c r="A18" s="17" t="s">
        <v>42</v>
      </c>
      <c r="B18" s="17"/>
      <c r="C18" s="33" t="s">
        <v>67</v>
      </c>
      <c r="D18" s="45">
        <v>2</v>
      </c>
      <c r="E18" s="46" t="s">
        <v>58</v>
      </c>
      <c r="F18" s="79">
        <v>7000</v>
      </c>
      <c r="G18" s="79">
        <f t="shared" si="0"/>
        <v>14000</v>
      </c>
      <c r="H18" s="80">
        <v>7000</v>
      </c>
      <c r="I18" s="80">
        <f t="shared" si="1"/>
        <v>14000</v>
      </c>
      <c r="J18" s="80">
        <f t="shared" si="2"/>
        <v>28000</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spans="1:67" s="4" customFormat="1" ht="21.75" customHeight="1">
      <c r="A19" s="17" t="s">
        <v>43</v>
      </c>
      <c r="B19" s="17"/>
      <c r="C19" s="33" t="s">
        <v>68</v>
      </c>
      <c r="D19" s="45">
        <v>2</v>
      </c>
      <c r="E19" s="46" t="s">
        <v>58</v>
      </c>
      <c r="F19" s="79">
        <v>10000</v>
      </c>
      <c r="G19" s="79">
        <f t="shared" si="0"/>
        <v>20000</v>
      </c>
      <c r="H19" s="80">
        <v>7000</v>
      </c>
      <c r="I19" s="80">
        <f t="shared" si="1"/>
        <v>14000</v>
      </c>
      <c r="J19" s="80">
        <f t="shared" si="2"/>
        <v>34000</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spans="1:67" s="4" customFormat="1" ht="21.75" customHeight="1">
      <c r="A20" s="17" t="s">
        <v>44</v>
      </c>
      <c r="B20" s="17"/>
      <c r="C20" s="33" t="s">
        <v>69</v>
      </c>
      <c r="D20" s="45">
        <v>1</v>
      </c>
      <c r="E20" s="46" t="s">
        <v>58</v>
      </c>
      <c r="F20" s="79">
        <v>10000</v>
      </c>
      <c r="G20" s="79">
        <f t="shared" si="0"/>
        <v>10000</v>
      </c>
      <c r="H20" s="80">
        <v>7000</v>
      </c>
      <c r="I20" s="80">
        <f t="shared" si="1"/>
        <v>7000</v>
      </c>
      <c r="J20" s="80">
        <f t="shared" si="2"/>
        <v>17000</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spans="1:67" s="4" customFormat="1" ht="21.75" customHeight="1">
      <c r="A21" s="17" t="s">
        <v>103</v>
      </c>
      <c r="B21" s="17"/>
      <c r="C21" s="33" t="s">
        <v>86</v>
      </c>
      <c r="D21" s="45">
        <v>1</v>
      </c>
      <c r="E21" s="46" t="s">
        <v>58</v>
      </c>
      <c r="F21" s="79">
        <v>10000</v>
      </c>
      <c r="G21" s="79">
        <f t="shared" si="0"/>
        <v>10000</v>
      </c>
      <c r="H21" s="80">
        <v>7000</v>
      </c>
      <c r="I21" s="80">
        <f t="shared" si="1"/>
        <v>7000</v>
      </c>
      <c r="J21" s="80">
        <f t="shared" si="2"/>
        <v>17000</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spans="1:67" s="4" customFormat="1" ht="21.75" customHeight="1">
      <c r="A22" s="17" t="s">
        <v>104</v>
      </c>
      <c r="B22" s="17"/>
      <c r="C22" s="33" t="s">
        <v>100</v>
      </c>
      <c r="D22" s="45">
        <v>1</v>
      </c>
      <c r="E22" s="46" t="s">
        <v>58</v>
      </c>
      <c r="F22" s="79">
        <v>7000</v>
      </c>
      <c r="G22" s="79">
        <f t="shared" si="0"/>
        <v>7000</v>
      </c>
      <c r="H22" s="80">
        <v>7000</v>
      </c>
      <c r="I22" s="80">
        <f t="shared" si="1"/>
        <v>7000</v>
      </c>
      <c r="J22" s="80">
        <f t="shared" si="2"/>
        <v>14000</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spans="1:67" s="4" customFormat="1" ht="21.75" customHeight="1">
      <c r="A23" s="17" t="s">
        <v>15</v>
      </c>
      <c r="B23" s="17"/>
      <c r="C23" s="33" t="s">
        <v>101</v>
      </c>
      <c r="D23" s="45">
        <v>1</v>
      </c>
      <c r="E23" s="46" t="s">
        <v>58</v>
      </c>
      <c r="F23" s="79">
        <v>10000</v>
      </c>
      <c r="G23" s="79">
        <f t="shared" si="0"/>
        <v>10000</v>
      </c>
      <c r="H23" s="80">
        <v>7000</v>
      </c>
      <c r="I23" s="80">
        <f t="shared" si="1"/>
        <v>7000</v>
      </c>
      <c r="J23" s="80">
        <f t="shared" si="2"/>
        <v>17000</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row>
    <row r="24" spans="1:67" s="4" customFormat="1" ht="21.75" customHeight="1">
      <c r="A24" s="17" t="s">
        <v>105</v>
      </c>
      <c r="B24" s="17"/>
      <c r="C24" s="33" t="s">
        <v>102</v>
      </c>
      <c r="D24" s="45">
        <v>1</v>
      </c>
      <c r="E24" s="46" t="s">
        <v>58</v>
      </c>
      <c r="F24" s="79">
        <v>10000</v>
      </c>
      <c r="G24" s="79">
        <f t="shared" si="0"/>
        <v>10000</v>
      </c>
      <c r="H24" s="80">
        <v>7000</v>
      </c>
      <c r="I24" s="80">
        <f t="shared" si="1"/>
        <v>7000</v>
      </c>
      <c r="J24" s="80">
        <f t="shared" si="2"/>
        <v>17000</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spans="1:67" s="4" customFormat="1" ht="21.75" customHeight="1">
      <c r="A25" s="17" t="s">
        <v>47</v>
      </c>
      <c r="B25" s="17"/>
      <c r="C25" s="18" t="s">
        <v>92</v>
      </c>
      <c r="D25" s="41"/>
      <c r="E25" s="24"/>
      <c r="F25" s="47"/>
      <c r="G25" s="47"/>
      <c r="H25" s="28"/>
      <c r="I25" s="28"/>
      <c r="J25" s="28"/>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spans="1:67" s="4" customFormat="1" ht="21.75" customHeight="1">
      <c r="A26" s="64" t="s">
        <v>30</v>
      </c>
      <c r="B26" s="17"/>
      <c r="C26" s="33" t="s">
        <v>88</v>
      </c>
      <c r="D26" s="48">
        <v>1</v>
      </c>
      <c r="E26" s="46" t="s">
        <v>58</v>
      </c>
      <c r="F26" s="79">
        <v>15000</v>
      </c>
      <c r="G26" s="79">
        <f t="shared" ref="G26:G29" si="3">F26*D26</f>
        <v>15000</v>
      </c>
      <c r="H26" s="80">
        <v>15000</v>
      </c>
      <c r="I26" s="80">
        <f t="shared" ref="I26:I29" si="4">H26*D26</f>
        <v>15000</v>
      </c>
      <c r="J26" s="80">
        <f t="shared" ref="J26:J29" si="5">I26+G26</f>
        <v>30000</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spans="1:67" s="4" customFormat="1" ht="21.75" customHeight="1">
      <c r="A27" s="64" t="s">
        <v>31</v>
      </c>
      <c r="B27" s="17"/>
      <c r="C27" s="33" t="s">
        <v>89</v>
      </c>
      <c r="D27" s="48">
        <v>1</v>
      </c>
      <c r="E27" s="46" t="s">
        <v>58</v>
      </c>
      <c r="F27" s="79">
        <v>15000</v>
      </c>
      <c r="G27" s="79">
        <f t="shared" si="3"/>
        <v>15000</v>
      </c>
      <c r="H27" s="80">
        <v>15000</v>
      </c>
      <c r="I27" s="80">
        <f t="shared" si="4"/>
        <v>15000</v>
      </c>
      <c r="J27" s="80">
        <f t="shared" si="5"/>
        <v>30000</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spans="1:67" s="4" customFormat="1" ht="21.75" customHeight="1">
      <c r="A28" s="17" t="s">
        <v>32</v>
      </c>
      <c r="B28" s="17"/>
      <c r="C28" s="33" t="s">
        <v>87</v>
      </c>
      <c r="D28" s="48">
        <v>1</v>
      </c>
      <c r="E28" s="46" t="s">
        <v>58</v>
      </c>
      <c r="F28" s="79">
        <v>15000</v>
      </c>
      <c r="G28" s="79">
        <f t="shared" si="3"/>
        <v>15000</v>
      </c>
      <c r="H28" s="80">
        <v>15000</v>
      </c>
      <c r="I28" s="80">
        <f t="shared" si="4"/>
        <v>15000</v>
      </c>
      <c r="J28" s="80">
        <f t="shared" si="5"/>
        <v>30000</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row>
    <row r="29" spans="1:67" s="4" customFormat="1" ht="21.75" customHeight="1">
      <c r="A29" s="17" t="s">
        <v>33</v>
      </c>
      <c r="B29" s="17"/>
      <c r="C29" s="33" t="s">
        <v>90</v>
      </c>
      <c r="D29" s="48">
        <v>1</v>
      </c>
      <c r="E29" s="46"/>
      <c r="F29" s="79">
        <v>18000</v>
      </c>
      <c r="G29" s="79">
        <f t="shared" si="3"/>
        <v>18000</v>
      </c>
      <c r="H29" s="80">
        <v>15000</v>
      </c>
      <c r="I29" s="80">
        <f t="shared" si="4"/>
        <v>15000</v>
      </c>
      <c r="J29" s="80">
        <f t="shared" si="5"/>
        <v>33000</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spans="1:67" s="5" customFormat="1" ht="45">
      <c r="A30" s="58">
        <v>2</v>
      </c>
      <c r="B30" s="58"/>
      <c r="C30" s="59" t="s">
        <v>60</v>
      </c>
      <c r="D30" s="58"/>
      <c r="E30" s="58"/>
      <c r="F30" s="49"/>
      <c r="G30" s="49"/>
      <c r="H30" s="50"/>
      <c r="I30" s="51"/>
      <c r="J30" s="65"/>
    </row>
    <row r="31" spans="1:67" s="5" customFormat="1" ht="33" customHeight="1">
      <c r="A31" s="64" t="s">
        <v>30</v>
      </c>
      <c r="B31" s="58"/>
      <c r="C31" s="60" t="s">
        <v>71</v>
      </c>
      <c r="D31" s="48">
        <v>1</v>
      </c>
      <c r="E31" s="46" t="s">
        <v>58</v>
      </c>
      <c r="F31" s="79">
        <v>15000</v>
      </c>
      <c r="G31" s="79">
        <f t="shared" ref="G31:G32" si="6">F31*D31</f>
        <v>15000</v>
      </c>
      <c r="H31" s="80">
        <v>15000</v>
      </c>
      <c r="I31" s="80">
        <f t="shared" ref="I31:I32" si="7">H31*D31</f>
        <v>15000</v>
      </c>
      <c r="J31" s="80">
        <f t="shared" ref="J31:J32" si="8">I31+G31</f>
        <v>30000</v>
      </c>
    </row>
    <row r="32" spans="1:67" s="5" customFormat="1" ht="33" customHeight="1">
      <c r="A32" s="64" t="s">
        <v>31</v>
      </c>
      <c r="B32" s="58"/>
      <c r="C32" s="60" t="s">
        <v>70</v>
      </c>
      <c r="D32" s="48">
        <v>1</v>
      </c>
      <c r="E32" s="46" t="s">
        <v>58</v>
      </c>
      <c r="F32" s="79">
        <v>15000</v>
      </c>
      <c r="G32" s="79">
        <f t="shared" si="6"/>
        <v>15000</v>
      </c>
      <c r="H32" s="80">
        <v>15000</v>
      </c>
      <c r="I32" s="80">
        <f t="shared" si="7"/>
        <v>15000</v>
      </c>
      <c r="J32" s="80">
        <f t="shared" si="8"/>
        <v>30000</v>
      </c>
    </row>
    <row r="33" spans="1:67" s="4" customFormat="1" ht="159" customHeight="1">
      <c r="A33" s="66">
        <v>3</v>
      </c>
      <c r="B33" s="17" t="s">
        <v>17</v>
      </c>
      <c r="C33" s="52" t="s">
        <v>91</v>
      </c>
      <c r="D33" s="53"/>
      <c r="E33" s="24"/>
      <c r="F33" s="28"/>
      <c r="G33" s="28"/>
      <c r="H33" s="28"/>
      <c r="I33" s="28"/>
      <c r="J33" s="28"/>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spans="1:67" s="5" customFormat="1" ht="24.95" customHeight="1">
      <c r="A34" s="17" t="s">
        <v>30</v>
      </c>
      <c r="B34" s="17"/>
      <c r="C34" s="67" t="s">
        <v>93</v>
      </c>
      <c r="D34" s="68">
        <v>160</v>
      </c>
      <c r="E34" s="24" t="s">
        <v>48</v>
      </c>
      <c r="F34" s="79">
        <v>740</v>
      </c>
      <c r="G34" s="79">
        <f t="shared" ref="G34:G40" si="9">F34*D34</f>
        <v>118400</v>
      </c>
      <c r="H34" s="80">
        <v>250</v>
      </c>
      <c r="I34" s="80">
        <f t="shared" ref="I34:I40" si="10">H34*D34</f>
        <v>40000</v>
      </c>
      <c r="J34" s="80">
        <f t="shared" ref="J34:J40" si="11">I34+G34</f>
        <v>158400</v>
      </c>
    </row>
    <row r="35" spans="1:67" s="5" customFormat="1" ht="24.95" customHeight="1">
      <c r="A35" s="17" t="s">
        <v>31</v>
      </c>
      <c r="B35" s="17"/>
      <c r="C35" s="57" t="s">
        <v>94</v>
      </c>
      <c r="D35" s="68">
        <v>360</v>
      </c>
      <c r="E35" s="24" t="s">
        <v>48</v>
      </c>
      <c r="F35" s="79">
        <v>780</v>
      </c>
      <c r="G35" s="79">
        <f t="shared" si="9"/>
        <v>280800</v>
      </c>
      <c r="H35" s="80">
        <v>250</v>
      </c>
      <c r="I35" s="80">
        <f t="shared" si="10"/>
        <v>90000</v>
      </c>
      <c r="J35" s="80">
        <f t="shared" si="11"/>
        <v>370800</v>
      </c>
    </row>
    <row r="36" spans="1:67" s="5" customFormat="1" ht="24.95" customHeight="1">
      <c r="A36" s="17" t="s">
        <v>32</v>
      </c>
      <c r="B36" s="17"/>
      <c r="C36" s="57" t="s">
        <v>95</v>
      </c>
      <c r="D36" s="68">
        <v>410</v>
      </c>
      <c r="E36" s="24" t="s">
        <v>48</v>
      </c>
      <c r="F36" s="79">
        <v>1100</v>
      </c>
      <c r="G36" s="79">
        <f t="shared" si="9"/>
        <v>451000</v>
      </c>
      <c r="H36" s="80">
        <v>250</v>
      </c>
      <c r="I36" s="80">
        <f t="shared" si="10"/>
        <v>102500</v>
      </c>
      <c r="J36" s="80">
        <f t="shared" si="11"/>
        <v>553500</v>
      </c>
    </row>
    <row r="37" spans="1:67" s="5" customFormat="1" ht="24.95" customHeight="1">
      <c r="A37" s="17" t="s">
        <v>33</v>
      </c>
      <c r="B37" s="17"/>
      <c r="C37" s="57" t="s">
        <v>96</v>
      </c>
      <c r="D37" s="68">
        <v>260</v>
      </c>
      <c r="E37" s="24" t="s">
        <v>48</v>
      </c>
      <c r="F37" s="79">
        <v>1480</v>
      </c>
      <c r="G37" s="79">
        <f t="shared" si="9"/>
        <v>384800</v>
      </c>
      <c r="H37" s="80">
        <v>250</v>
      </c>
      <c r="I37" s="80">
        <f t="shared" si="10"/>
        <v>65000</v>
      </c>
      <c r="J37" s="80">
        <f t="shared" si="11"/>
        <v>449800</v>
      </c>
    </row>
    <row r="38" spans="1:67" s="5" customFormat="1" ht="24.95" customHeight="1">
      <c r="A38" s="17" t="s">
        <v>34</v>
      </c>
      <c r="B38" s="17"/>
      <c r="C38" s="57" t="s">
        <v>97</v>
      </c>
      <c r="D38" s="68">
        <v>145</v>
      </c>
      <c r="E38" s="24" t="s">
        <v>48</v>
      </c>
      <c r="F38" s="79">
        <v>1660</v>
      </c>
      <c r="G38" s="79">
        <f t="shared" si="9"/>
        <v>240700</v>
      </c>
      <c r="H38" s="80">
        <v>250</v>
      </c>
      <c r="I38" s="80">
        <f t="shared" si="10"/>
        <v>36250</v>
      </c>
      <c r="J38" s="80">
        <f t="shared" si="11"/>
        <v>276950</v>
      </c>
    </row>
    <row r="39" spans="1:67" s="5" customFormat="1" ht="24.95" customHeight="1">
      <c r="A39" s="17" t="s">
        <v>37</v>
      </c>
      <c r="B39" s="17"/>
      <c r="C39" s="57" t="s">
        <v>98</v>
      </c>
      <c r="D39" s="68">
        <v>150</v>
      </c>
      <c r="E39" s="24" t="s">
        <v>48</v>
      </c>
      <c r="F39" s="79">
        <v>3200</v>
      </c>
      <c r="G39" s="79">
        <f t="shared" si="9"/>
        <v>480000</v>
      </c>
      <c r="H39" s="80">
        <v>250</v>
      </c>
      <c r="I39" s="80">
        <f t="shared" si="10"/>
        <v>37500</v>
      </c>
      <c r="J39" s="80">
        <f t="shared" si="11"/>
        <v>517500</v>
      </c>
    </row>
    <row r="40" spans="1:67" s="5" customFormat="1" ht="24.95" customHeight="1">
      <c r="A40" s="17" t="s">
        <v>38</v>
      </c>
      <c r="B40" s="17"/>
      <c r="C40" s="57" t="s">
        <v>99</v>
      </c>
      <c r="D40" s="68">
        <v>185</v>
      </c>
      <c r="E40" s="24" t="s">
        <v>48</v>
      </c>
      <c r="F40" s="79">
        <v>3360</v>
      </c>
      <c r="G40" s="79">
        <f t="shared" si="9"/>
        <v>621600</v>
      </c>
      <c r="H40" s="80">
        <v>250</v>
      </c>
      <c r="I40" s="80">
        <f t="shared" si="10"/>
        <v>46250</v>
      </c>
      <c r="J40" s="80">
        <f t="shared" si="11"/>
        <v>667850</v>
      </c>
    </row>
    <row r="41" spans="1:67" s="78" customFormat="1" ht="210">
      <c r="A41" s="66">
        <v>4</v>
      </c>
      <c r="B41" s="54" t="s">
        <v>28</v>
      </c>
      <c r="C41" s="52" t="s">
        <v>57</v>
      </c>
      <c r="D41" s="55"/>
      <c r="E41" s="24"/>
      <c r="F41" s="56"/>
      <c r="G41" s="56"/>
      <c r="H41" s="56"/>
      <c r="I41" s="56"/>
      <c r="J41" s="56"/>
    </row>
    <row r="42" spans="1:67" s="78" customFormat="1" ht="24" customHeight="1">
      <c r="A42" s="17" t="s">
        <v>30</v>
      </c>
      <c r="B42" s="17"/>
      <c r="C42" s="57" t="s">
        <v>62</v>
      </c>
      <c r="D42" s="53">
        <v>350</v>
      </c>
      <c r="E42" s="24" t="s">
        <v>35</v>
      </c>
      <c r="F42" s="79">
        <v>600</v>
      </c>
      <c r="G42" s="79">
        <f t="shared" ref="G42:G44" si="12">F42*D42</f>
        <v>210000</v>
      </c>
      <c r="H42" s="80">
        <v>100</v>
      </c>
      <c r="I42" s="80">
        <f t="shared" ref="I42:I43" si="13">H42*D42</f>
        <v>35000</v>
      </c>
      <c r="J42" s="80">
        <f t="shared" ref="J42:J43" si="14">I42+G42</f>
        <v>245000</v>
      </c>
    </row>
    <row r="43" spans="1:67" s="78" customFormat="1" ht="24" customHeight="1">
      <c r="A43" s="17" t="s">
        <v>31</v>
      </c>
      <c r="B43" s="17"/>
      <c r="C43" s="57" t="s">
        <v>61</v>
      </c>
      <c r="D43" s="53">
        <v>450</v>
      </c>
      <c r="E43" s="24" t="s">
        <v>35</v>
      </c>
      <c r="F43" s="79">
        <v>770</v>
      </c>
      <c r="G43" s="79">
        <f t="shared" si="12"/>
        <v>346500</v>
      </c>
      <c r="H43" s="80">
        <v>100</v>
      </c>
      <c r="I43" s="80">
        <f t="shared" si="13"/>
        <v>45000</v>
      </c>
      <c r="J43" s="80">
        <f t="shared" si="14"/>
        <v>391500</v>
      </c>
    </row>
    <row r="44" spans="1:67" s="4" customFormat="1" ht="120">
      <c r="A44" s="66">
        <v>5</v>
      </c>
      <c r="B44" s="30" t="s">
        <v>18</v>
      </c>
      <c r="C44" s="52" t="s">
        <v>64</v>
      </c>
      <c r="D44" s="55">
        <v>600</v>
      </c>
      <c r="E44" s="64" t="s">
        <v>56</v>
      </c>
      <c r="F44" s="79">
        <v>560</v>
      </c>
      <c r="G44" s="79">
        <f t="shared" si="12"/>
        <v>336000</v>
      </c>
      <c r="H44" s="80">
        <v>95</v>
      </c>
      <c r="I44" s="80">
        <f>H44*D44</f>
        <v>57000</v>
      </c>
      <c r="J44" s="80">
        <f>I44+G44</f>
        <v>393000</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spans="1:67" s="4" customFormat="1" ht="36.75" customHeight="1">
      <c r="A45" s="66">
        <v>6</v>
      </c>
      <c r="B45" s="30" t="s">
        <v>19</v>
      </c>
      <c r="C45" s="52" t="s">
        <v>9</v>
      </c>
      <c r="D45" s="55"/>
      <c r="E45" s="24"/>
      <c r="F45" s="28"/>
      <c r="G45" s="28"/>
      <c r="H45" s="28"/>
      <c r="I45" s="28"/>
      <c r="J45" s="28"/>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spans="1:67" s="4" customFormat="1" ht="21.75" customHeight="1">
      <c r="A46" s="66" t="s">
        <v>46</v>
      </c>
      <c r="B46" s="17"/>
      <c r="C46" s="18" t="s">
        <v>72</v>
      </c>
      <c r="D46" s="55"/>
      <c r="E46" s="46"/>
      <c r="F46" s="28"/>
      <c r="G46" s="28"/>
      <c r="H46" s="28"/>
      <c r="I46" s="28"/>
      <c r="J46" s="28"/>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spans="1:67" s="4" customFormat="1" ht="21.75" customHeight="1">
      <c r="A47" s="17" t="s">
        <v>30</v>
      </c>
      <c r="B47" s="17"/>
      <c r="C47" s="57" t="s">
        <v>73</v>
      </c>
      <c r="D47" s="55">
        <v>2</v>
      </c>
      <c r="E47" s="46" t="s">
        <v>58</v>
      </c>
      <c r="F47" s="79">
        <v>4500</v>
      </c>
      <c r="G47" s="79">
        <f>F47*D47</f>
        <v>9000</v>
      </c>
      <c r="H47" s="80">
        <v>1000</v>
      </c>
      <c r="I47" s="80">
        <f>H47*D47</f>
        <v>2000</v>
      </c>
      <c r="J47" s="80">
        <f>I47+G47</f>
        <v>11000</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spans="1:67" s="4" customFormat="1" ht="21.75" customHeight="1">
      <c r="A48" s="66" t="s">
        <v>47</v>
      </c>
      <c r="B48" s="17"/>
      <c r="C48" s="18" t="s">
        <v>63</v>
      </c>
      <c r="D48" s="55"/>
      <c r="E48" s="46"/>
      <c r="F48" s="28"/>
      <c r="G48" s="28"/>
      <c r="H48" s="28"/>
      <c r="I48" s="28"/>
      <c r="J48" s="28"/>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row>
    <row r="49" spans="1:67" s="4" customFormat="1" ht="21.75" customHeight="1">
      <c r="A49" s="17" t="s">
        <v>30</v>
      </c>
      <c r="B49" s="17"/>
      <c r="C49" s="57" t="s">
        <v>74</v>
      </c>
      <c r="D49" s="55">
        <v>2</v>
      </c>
      <c r="E49" s="46" t="s">
        <v>59</v>
      </c>
      <c r="F49" s="79">
        <v>3800</v>
      </c>
      <c r="G49" s="79">
        <f>F49*D49</f>
        <v>7600</v>
      </c>
      <c r="H49" s="80">
        <v>1000</v>
      </c>
      <c r="I49" s="80">
        <f>H49*D49</f>
        <v>2000</v>
      </c>
      <c r="J49" s="80">
        <f>I49+G49</f>
        <v>9600</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row>
    <row r="50" spans="1:67" s="4" customFormat="1" ht="21.75" customHeight="1">
      <c r="A50" s="66" t="s">
        <v>49</v>
      </c>
      <c r="B50" s="17"/>
      <c r="C50" s="18" t="s">
        <v>51</v>
      </c>
      <c r="D50" s="55"/>
      <c r="E50" s="46"/>
      <c r="F50" s="28"/>
      <c r="G50" s="28"/>
      <c r="H50" s="28"/>
      <c r="I50" s="28"/>
      <c r="J50" s="28"/>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row>
    <row r="51" spans="1:67" s="4" customFormat="1" ht="21.75" customHeight="1">
      <c r="A51" s="17" t="s">
        <v>30</v>
      </c>
      <c r="B51" s="17"/>
      <c r="C51" s="57" t="s">
        <v>73</v>
      </c>
      <c r="D51" s="55">
        <v>2</v>
      </c>
      <c r="E51" s="46" t="s">
        <v>59</v>
      </c>
      <c r="F51" s="79">
        <v>5500</v>
      </c>
      <c r="G51" s="79">
        <f>F51*D51</f>
        <v>11000</v>
      </c>
      <c r="H51" s="80">
        <v>1000</v>
      </c>
      <c r="I51" s="80">
        <f>H51*D51</f>
        <v>2000</v>
      </c>
      <c r="J51" s="80">
        <f>I51+G51</f>
        <v>13000</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row>
    <row r="52" spans="1:67" s="4" customFormat="1" ht="21.75" customHeight="1">
      <c r="A52" s="66" t="s">
        <v>50</v>
      </c>
      <c r="B52" s="17"/>
      <c r="C52" s="18" t="s">
        <v>65</v>
      </c>
      <c r="D52" s="55"/>
      <c r="E52" s="46"/>
      <c r="F52" s="28"/>
      <c r="G52" s="28"/>
      <c r="H52" s="28"/>
      <c r="I52" s="28"/>
      <c r="J52" s="28"/>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row>
    <row r="53" spans="1:67" s="4" customFormat="1" ht="21.75" customHeight="1">
      <c r="A53" s="17" t="s">
        <v>30</v>
      </c>
      <c r="B53" s="17"/>
      <c r="C53" s="61" t="s">
        <v>66</v>
      </c>
      <c r="D53" s="55">
        <v>12</v>
      </c>
      <c r="E53" s="46" t="s">
        <v>58</v>
      </c>
      <c r="F53" s="79">
        <v>3200</v>
      </c>
      <c r="G53" s="79">
        <f>F53*D53</f>
        <v>38400</v>
      </c>
      <c r="H53" s="80">
        <v>700</v>
      </c>
      <c r="I53" s="80">
        <f>H53*D53</f>
        <v>8400</v>
      </c>
      <c r="J53" s="80">
        <f>I53+G53</f>
        <v>46800</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row>
    <row r="54" spans="1:67" s="4" customFormat="1" ht="21.75" customHeight="1">
      <c r="A54" s="66">
        <v>7</v>
      </c>
      <c r="B54" s="17"/>
      <c r="C54" s="18" t="s">
        <v>11</v>
      </c>
      <c r="D54" s="32"/>
      <c r="E54" s="19"/>
      <c r="F54" s="26"/>
      <c r="G54" s="26"/>
      <c r="H54" s="28"/>
      <c r="I54" s="28"/>
      <c r="J54" s="28"/>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row>
    <row r="55" spans="1:67" s="4" customFormat="1" ht="36.75" customHeight="1">
      <c r="A55" s="17" t="s">
        <v>30</v>
      </c>
      <c r="B55" s="17"/>
      <c r="C55" s="33" t="s">
        <v>6</v>
      </c>
      <c r="D55" s="34">
        <v>1</v>
      </c>
      <c r="E55" s="24" t="s">
        <v>1</v>
      </c>
      <c r="F55" s="79">
        <v>10000</v>
      </c>
      <c r="G55" s="79">
        <f t="shared" ref="G55:G60" si="15">F55*D55</f>
        <v>10000</v>
      </c>
      <c r="H55" s="80">
        <v>10000</v>
      </c>
      <c r="I55" s="80">
        <f t="shared" ref="I55:I60" si="16">H55*D55</f>
        <v>10000</v>
      </c>
      <c r="J55" s="80">
        <f t="shared" ref="J55:J60" si="17">I55+G55</f>
        <v>20000</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row>
    <row r="56" spans="1:67" s="4" customFormat="1" ht="50.25" customHeight="1">
      <c r="A56" s="17" t="s">
        <v>31</v>
      </c>
      <c r="B56" s="17"/>
      <c r="C56" s="33" t="s">
        <v>7</v>
      </c>
      <c r="D56" s="34">
        <v>1</v>
      </c>
      <c r="E56" s="24" t="s">
        <v>1</v>
      </c>
      <c r="F56" s="79">
        <v>20000</v>
      </c>
      <c r="G56" s="79">
        <f t="shared" si="15"/>
        <v>20000</v>
      </c>
      <c r="H56" s="80">
        <v>20000</v>
      </c>
      <c r="I56" s="80">
        <f t="shared" si="16"/>
        <v>20000</v>
      </c>
      <c r="J56" s="80">
        <f t="shared" si="17"/>
        <v>40000</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row>
    <row r="57" spans="1:67" s="4" customFormat="1" ht="51" customHeight="1">
      <c r="A57" s="17" t="s">
        <v>32</v>
      </c>
      <c r="B57" s="17" t="s">
        <v>20</v>
      </c>
      <c r="C57" s="33" t="s">
        <v>27</v>
      </c>
      <c r="D57" s="34">
        <v>1</v>
      </c>
      <c r="E57" s="24" t="s">
        <v>1</v>
      </c>
      <c r="F57" s="79">
        <v>117000</v>
      </c>
      <c r="G57" s="79">
        <f t="shared" si="15"/>
        <v>117000</v>
      </c>
      <c r="H57" s="80">
        <v>35000</v>
      </c>
      <c r="I57" s="80">
        <f t="shared" si="16"/>
        <v>35000</v>
      </c>
      <c r="J57" s="80">
        <f t="shared" si="17"/>
        <v>152000</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row>
    <row r="58" spans="1:67" s="4" customFormat="1" ht="37.5" customHeight="1">
      <c r="A58" s="17" t="s">
        <v>33</v>
      </c>
      <c r="B58" s="17"/>
      <c r="C58" s="33" t="s">
        <v>55</v>
      </c>
      <c r="D58" s="34">
        <v>1</v>
      </c>
      <c r="E58" s="24" t="s">
        <v>1</v>
      </c>
      <c r="F58" s="79">
        <v>0</v>
      </c>
      <c r="G58" s="79">
        <f t="shared" si="15"/>
        <v>0</v>
      </c>
      <c r="H58" s="80">
        <v>0</v>
      </c>
      <c r="I58" s="80">
        <f t="shared" si="16"/>
        <v>0</v>
      </c>
      <c r="J58" s="80">
        <f t="shared" si="17"/>
        <v>0</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row>
    <row r="59" spans="1:67" s="4" customFormat="1" ht="37.5" customHeight="1">
      <c r="A59" s="17" t="s">
        <v>34</v>
      </c>
      <c r="B59" s="17"/>
      <c r="C59" s="33" t="s">
        <v>8</v>
      </c>
      <c r="D59" s="34">
        <v>1</v>
      </c>
      <c r="E59" s="24" t="s">
        <v>1</v>
      </c>
      <c r="F59" s="79">
        <v>15000</v>
      </c>
      <c r="G59" s="79">
        <f t="shared" si="15"/>
        <v>15000</v>
      </c>
      <c r="H59" s="80">
        <v>7000</v>
      </c>
      <c r="I59" s="80">
        <f t="shared" si="16"/>
        <v>7000</v>
      </c>
      <c r="J59" s="80">
        <f t="shared" si="17"/>
        <v>22000</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row>
    <row r="60" spans="1:67" s="4" customFormat="1" ht="35.25" customHeight="1">
      <c r="A60" s="17" t="s">
        <v>37</v>
      </c>
      <c r="B60" s="35"/>
      <c r="C60" s="82" t="s">
        <v>106</v>
      </c>
      <c r="D60" s="83">
        <v>1</v>
      </c>
      <c r="E60" s="83" t="s">
        <v>1</v>
      </c>
      <c r="F60" s="84"/>
      <c r="G60" s="85">
        <f t="shared" si="15"/>
        <v>0</v>
      </c>
      <c r="H60" s="86">
        <v>15000</v>
      </c>
      <c r="I60" s="86">
        <f t="shared" si="16"/>
        <v>15000</v>
      </c>
      <c r="J60" s="86">
        <f t="shared" si="17"/>
        <v>15000</v>
      </c>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row>
    <row r="61" spans="1:67" s="4" customFormat="1" ht="21.75" customHeight="1">
      <c r="A61" s="66">
        <v>8</v>
      </c>
      <c r="B61" s="30"/>
      <c r="C61" s="36" t="s">
        <v>2</v>
      </c>
      <c r="D61" s="37"/>
      <c r="E61" s="38"/>
      <c r="F61" s="39"/>
      <c r="G61" s="39"/>
      <c r="H61" s="40"/>
      <c r="I61" s="40"/>
      <c r="J61" s="40"/>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row>
    <row r="62" spans="1:67" s="4" customFormat="1" ht="21.75" customHeight="1">
      <c r="A62" s="17" t="s">
        <v>30</v>
      </c>
      <c r="B62" s="30"/>
      <c r="C62" s="33" t="s">
        <v>16</v>
      </c>
      <c r="D62" s="37">
        <v>1</v>
      </c>
      <c r="E62" s="38" t="s">
        <v>1</v>
      </c>
      <c r="F62" s="79">
        <v>12000</v>
      </c>
      <c r="G62" s="79">
        <f>F62*D62</f>
        <v>12000</v>
      </c>
      <c r="H62" s="80">
        <v>12000</v>
      </c>
      <c r="I62" s="80">
        <f>H62*D62</f>
        <v>12000</v>
      </c>
      <c r="J62" s="80">
        <f>I62+G62</f>
        <v>24000</v>
      </c>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row>
    <row r="63" spans="1:67" s="4" customFormat="1" ht="21.75" customHeight="1">
      <c r="A63" s="69">
        <v>9</v>
      </c>
      <c r="B63" s="41" t="s">
        <v>21</v>
      </c>
      <c r="C63" s="36" t="s">
        <v>10</v>
      </c>
      <c r="D63" s="37"/>
      <c r="E63" s="38"/>
      <c r="F63" s="31"/>
      <c r="G63" s="39"/>
      <c r="H63" s="40"/>
      <c r="I63" s="40"/>
      <c r="J63" s="40"/>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row>
    <row r="64" spans="1:67" s="4" customFormat="1" ht="21.75" customHeight="1">
      <c r="A64" s="17" t="s">
        <v>30</v>
      </c>
      <c r="B64" s="30"/>
      <c r="C64" s="33" t="s">
        <v>5</v>
      </c>
      <c r="D64" s="37">
        <v>1</v>
      </c>
      <c r="E64" s="38" t="s">
        <v>1</v>
      </c>
      <c r="F64" s="79"/>
      <c r="G64" s="79">
        <f>F64*D64</f>
        <v>0</v>
      </c>
      <c r="H64" s="80">
        <v>125000</v>
      </c>
      <c r="I64" s="80">
        <f>H64*D64</f>
        <v>125000</v>
      </c>
      <c r="J64" s="80">
        <f>I64+G64</f>
        <v>125000</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row>
    <row r="65" spans="1:67" s="4" customFormat="1" ht="21.75" customHeight="1">
      <c r="A65" s="66">
        <v>10</v>
      </c>
      <c r="B65" s="17"/>
      <c r="C65" s="18" t="s">
        <v>3</v>
      </c>
      <c r="D65" s="34"/>
      <c r="E65" s="24"/>
      <c r="F65" s="31"/>
      <c r="G65" s="42"/>
      <c r="H65" s="40"/>
      <c r="I65" s="40"/>
      <c r="J65" s="40"/>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row>
    <row r="66" spans="1:67" s="4" customFormat="1" ht="50.1" customHeight="1">
      <c r="A66" s="17" t="s">
        <v>30</v>
      </c>
      <c r="B66" s="17"/>
      <c r="C66" s="43" t="s">
        <v>36</v>
      </c>
      <c r="D66" s="34">
        <v>1</v>
      </c>
      <c r="E66" s="24" t="s">
        <v>1</v>
      </c>
      <c r="F66" s="79"/>
      <c r="G66" s="79">
        <f>F66*D66</f>
        <v>0</v>
      </c>
      <c r="H66" s="80"/>
      <c r="I66" s="80">
        <f>H66*D66</f>
        <v>0</v>
      </c>
      <c r="J66" s="80">
        <f>I66+G66</f>
        <v>0</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row>
    <row r="67" spans="1:67" ht="8.25" customHeight="1">
      <c r="A67" s="91"/>
      <c r="B67" s="91"/>
      <c r="C67" s="91"/>
      <c r="D67" s="91"/>
      <c r="E67" s="91"/>
      <c r="F67" s="28"/>
      <c r="G67" s="28"/>
      <c r="H67" s="44"/>
      <c r="I67" s="44"/>
      <c r="J67" s="44"/>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row>
    <row r="68" spans="1:67" s="5" customFormat="1" ht="33" customHeight="1">
      <c r="A68" s="90" t="s">
        <v>13</v>
      </c>
      <c r="B68" s="90"/>
      <c r="C68" s="90"/>
      <c r="D68" s="90"/>
      <c r="E68" s="90"/>
      <c r="F68" s="70"/>
      <c r="G68" s="71"/>
      <c r="H68" s="72"/>
      <c r="I68" s="71"/>
      <c r="J68" s="81">
        <f>SUM(J6:J67)</f>
        <v>5138700</v>
      </c>
    </row>
    <row r="69" spans="1:67" ht="15">
      <c r="A69" s="87"/>
      <c r="B69" s="87"/>
      <c r="C69" s="87"/>
      <c r="D69" s="87"/>
      <c r="E69" s="87"/>
      <c r="F69" s="87"/>
      <c r="G69" s="87"/>
      <c r="H69" s="87"/>
      <c r="I69" s="87"/>
      <c r="J69" s="87"/>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row>
    <row r="70" spans="1:67" ht="15">
      <c r="A70" s="87"/>
      <c r="B70" s="87"/>
      <c r="C70" s="87"/>
      <c r="D70" s="87"/>
      <c r="E70" s="87"/>
      <c r="F70" s="87"/>
      <c r="G70" s="87"/>
      <c r="H70" s="87"/>
      <c r="I70" s="87"/>
      <c r="J70" s="87"/>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row>
    <row r="71" spans="1:67" ht="15">
      <c r="A71" s="87"/>
      <c r="B71" s="87"/>
      <c r="C71" s="6"/>
      <c r="D71" s="7"/>
      <c r="E71" s="8"/>
      <c r="F71" s="8"/>
      <c r="G71" s="9"/>
      <c r="H71" s="9"/>
      <c r="I71" s="9"/>
      <c r="J71" s="9"/>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row>
    <row r="72" spans="1:67" ht="15">
      <c r="A72" s="87"/>
      <c r="B72" s="87"/>
      <c r="C72" s="6"/>
      <c r="D72" s="7"/>
      <c r="E72" s="8"/>
      <c r="F72" s="8"/>
      <c r="G72" s="9"/>
      <c r="H72" s="9"/>
      <c r="I72" s="9"/>
      <c r="J72" s="9"/>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row>
    <row r="73" spans="1:67" ht="15">
      <c r="A73" s="87"/>
      <c r="B73" s="87"/>
      <c r="C73" s="6"/>
      <c r="D73" s="7"/>
      <c r="E73" s="8"/>
      <c r="F73" s="8"/>
      <c r="G73" s="9"/>
      <c r="H73" s="9"/>
      <c r="I73" s="9"/>
      <c r="J73" s="9"/>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row>
    <row r="74" spans="1:67" ht="15">
      <c r="A74" s="87"/>
      <c r="B74" s="87"/>
      <c r="C74" s="87"/>
      <c r="D74" s="87"/>
      <c r="E74" s="87"/>
      <c r="F74" s="87"/>
      <c r="G74" s="87"/>
      <c r="H74" s="87"/>
      <c r="I74" s="87"/>
      <c r="J74" s="87"/>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row>
    <row r="75" spans="1:67" ht="15">
      <c r="A75" s="87"/>
      <c r="B75" s="87"/>
      <c r="C75" s="87"/>
      <c r="D75" s="87"/>
      <c r="E75" s="87"/>
      <c r="F75" s="87"/>
      <c r="G75" s="87"/>
      <c r="H75" s="87"/>
      <c r="I75" s="87"/>
      <c r="J75" s="87"/>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row>
  </sheetData>
  <mergeCells count="11">
    <mergeCell ref="A75:J75"/>
    <mergeCell ref="A74:J74"/>
    <mergeCell ref="A1:H1"/>
    <mergeCell ref="I1:J1"/>
    <mergeCell ref="A69:J69"/>
    <mergeCell ref="A70:J70"/>
    <mergeCell ref="A71:B71"/>
    <mergeCell ref="A72:B72"/>
    <mergeCell ref="A73:B73"/>
    <mergeCell ref="A68:E68"/>
    <mergeCell ref="A67:E67"/>
  </mergeCells>
  <phoneticPr fontId="0" type="noConversion"/>
  <printOptions horizontalCentered="1" verticalCentered="1" gridLines="1"/>
  <pageMargins left="0.33" right="0.24" top="0.39" bottom="0.53" header="0.2" footer="0.5"/>
  <pageSetup paperSize="10" scale="85" fitToWidth="10" fitToHeight="10" orientation="landscape" horizontalDpi="2400" verticalDpi="2400" r:id="rId1"/>
  <headerFooter>
    <oddHeader>&amp;L&amp;G&amp;R&amp;"-,Regular"&amp;12&amp;K03+000TENDER DOCUMENTS FOR HVAC WORKS&amp;10&amp;K01+000
&amp;"-,Bold"&amp;14&amp;K03+000REHMAT SHIPPING</oddHeader>
    <oddFooter>&amp;L&amp;"Calibri,Bold"&amp;14&amp;K03+000WEMECH ENGINEERS&amp;R&amp;"Calibri,Regular"&amp;K01+000&amp;P of &amp;N</oddFooter>
  </headerFooter>
  <rowBreaks count="5" manualBreakCount="5">
    <brk id="13" max="9" man="1"/>
    <brk id="30" max="9" man="1"/>
    <brk id="40" max="9" man="1"/>
    <brk id="44" max="9" man="1"/>
    <brk id="56"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HVAC</vt:lpstr>
      <vt:lpstr>HVAC!Print_Area</vt:lpstr>
      <vt:lpstr>HVAC!Print_Titles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Rehan Aslam</cp:lastModifiedBy>
  <cp:lastPrinted>2024-02-24T07:15:45Z</cp:lastPrinted>
  <dcterms:created xsi:type="dcterms:W3CDTF">2005-02-23T05:35:39Z</dcterms:created>
  <dcterms:modified xsi:type="dcterms:W3CDTF">2024-08-15T15:13:54Z</dcterms:modified>
</cp:coreProperties>
</file>