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E8930AF9-E235-42F7-A0C1-0D448233E7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pply invoice" sheetId="4" r:id="rId1"/>
    <sheet name="Labour invoice" sheetId="5" r:id="rId2"/>
  </sheets>
  <definedNames>
    <definedName name="_xlnm.Print_Area" localSheetId="1">'Labour invoice'!$A$1:$F$35</definedName>
    <definedName name="_xlnm.Print_Area" localSheetId="0">'Supply invoice'!$A$1:$F$32</definedName>
  </definedNames>
  <calcPr calcId="181029"/>
</workbook>
</file>

<file path=xl/calcChain.xml><?xml version="1.0" encoding="utf-8"?>
<calcChain xmlns="http://schemas.openxmlformats.org/spreadsheetml/2006/main">
  <c r="F19" i="5" l="1"/>
  <c r="F20" i="5"/>
  <c r="F21" i="5"/>
  <c r="F22" i="5"/>
  <c r="F23" i="5"/>
  <c r="F24" i="5"/>
  <c r="F25" i="5"/>
  <c r="F26" i="5"/>
  <c r="F27" i="5"/>
  <c r="F28" i="5"/>
  <c r="F29" i="5"/>
  <c r="F21" i="4"/>
  <c r="F18" i="5"/>
  <c r="F30" i="5" l="1"/>
  <c r="F31" i="5" s="1"/>
  <c r="F32" i="5" s="1"/>
  <c r="F22" i="4"/>
</calcChain>
</file>

<file path=xl/sharedStrings.xml><?xml version="1.0" encoding="utf-8"?>
<sst xmlns="http://schemas.openxmlformats.org/spreadsheetml/2006/main" count="60" uniqueCount="44">
  <si>
    <t>Description</t>
  </si>
  <si>
    <t>Unit</t>
  </si>
  <si>
    <t>Qty</t>
  </si>
  <si>
    <t>Total Amount Rs</t>
  </si>
  <si>
    <t>Date:</t>
  </si>
  <si>
    <t>For PIONEER SERVICES</t>
  </si>
  <si>
    <t>Note: The bill is exclusive of taxes. (Cash basis)</t>
  </si>
  <si>
    <t>INVOICE</t>
  </si>
  <si>
    <t>Note: The above prices are exclusive of taxes.</t>
  </si>
  <si>
    <t>NTN #</t>
  </si>
  <si>
    <t>4312149-7</t>
  </si>
  <si>
    <t>Invoice #</t>
  </si>
  <si>
    <t>ADDITIONAL HVAC WORK</t>
  </si>
  <si>
    <t>SQFT</t>
  </si>
  <si>
    <t>NOS</t>
  </si>
  <si>
    <t>RFT</t>
  </si>
  <si>
    <t>Job</t>
  </si>
  <si>
    <t>M/S 10Pearls</t>
  </si>
  <si>
    <t>3rd Floor (NASTP),</t>
  </si>
  <si>
    <t>Main Shahra-e-Faisal, Karachi.</t>
  </si>
  <si>
    <t>S. #</t>
  </si>
  <si>
    <t>Labour Rate</t>
  </si>
  <si>
    <t>Labour Amount</t>
  </si>
  <si>
    <t>Installation of Supply &amp; Return duct</t>
  </si>
  <si>
    <t>Installation of Fiber Glass insulation with cloth</t>
  </si>
  <si>
    <t>Installation of Supply diffuser
(Size = 15"X 15")</t>
  </si>
  <si>
    <t>Installation of Return diffuser
(Size = 15"X 15")</t>
  </si>
  <si>
    <t>Installation of Supply diffuser
(Size = 9"X 9")</t>
  </si>
  <si>
    <t>Installation of Return diffuser
(Size = 9"X 9")</t>
  </si>
  <si>
    <t>Installation of 3 Slot Supply Liner 
(Size = 6')</t>
  </si>
  <si>
    <t>Installation of 3 Slot Return Liner
(Size = 6')</t>
  </si>
  <si>
    <t>Installation of 3 Slot Supply Liner
(Size = 4')</t>
  </si>
  <si>
    <t>Installation of 3 Slot Return Liner
(Size = 4')</t>
  </si>
  <si>
    <t>Installation of flexible  duct
(Size = 6")</t>
  </si>
  <si>
    <t>Installation of Hangers and supports</t>
  </si>
  <si>
    <t>SST 15%</t>
  </si>
  <si>
    <t>Grand Total Amount Rs</t>
  </si>
  <si>
    <t>M/S NASTP SILICON</t>
  </si>
  <si>
    <t>Quotation</t>
  </si>
  <si>
    <t>Nos</t>
  </si>
  <si>
    <t>Rate</t>
  </si>
  <si>
    <t xml:space="preserve"> Amount</t>
  </si>
  <si>
    <t>Quote #</t>
  </si>
  <si>
    <t>Repairing of control Invertor card ( YORK CHILLER 750TR ) with replacement of 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</si>
</sst>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[$-409]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.5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3" fillId="0" borderId="0" xfId="0" applyFont="1" applyAlignment="1">
      <alignment horizontal="right"/>
    </xf>
    <xf numFmtId="165" fontId="3" fillId="0" borderId="0" xfId="0" applyNumberFormat="1" applyFont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/>
    </xf>
    <xf numFmtId="165" fontId="7" fillId="0" borderId="0" xfId="1" applyNumberFormat="1" applyFont="1" applyAlignment="1">
      <alignment vertical="center"/>
    </xf>
    <xf numFmtId="165" fontId="7" fillId="0" borderId="0" xfId="1" applyNumberFormat="1" applyFont="1"/>
    <xf numFmtId="0" fontId="7" fillId="0" borderId="0" xfId="0" applyFont="1"/>
    <xf numFmtId="165" fontId="7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165" fontId="0" fillId="0" borderId="1" xfId="1" applyNumberFormat="1" applyFont="1" applyBorder="1" applyAlignment="1">
      <alignment vertical="center"/>
    </xf>
    <xf numFmtId="166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8" fillId="0" borderId="0" xfId="0" applyFont="1"/>
    <xf numFmtId="0" fontId="9" fillId="0" borderId="1" xfId="0" applyFont="1" applyBorder="1" applyAlignment="1">
      <alignment horizontal="center" vertical="center" wrapText="1"/>
    </xf>
    <xf numFmtId="165" fontId="9" fillId="0" borderId="1" xfId="1" applyNumberFormat="1" applyFont="1" applyBorder="1" applyAlignment="1">
      <alignment horizontal="center" vertical="center" wrapText="1"/>
    </xf>
    <xf numFmtId="165" fontId="3" fillId="0" borderId="1" xfId="1" applyNumberFormat="1" applyFont="1" applyBorder="1" applyAlignment="1">
      <alignment vertical="center"/>
    </xf>
    <xf numFmtId="165" fontId="8" fillId="0" borderId="0" xfId="0" applyNumberFormat="1" applyFont="1"/>
    <xf numFmtId="165" fontId="0" fillId="0" borderId="0" xfId="0" applyNumberFormat="1"/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10" fillId="0" borderId="0" xfId="0" applyFont="1" applyAlignment="1">
      <alignment horizontal="center" vertical="center"/>
    </xf>
    <xf numFmtId="165" fontId="3" fillId="0" borderId="0" xfId="1" applyNumberFormat="1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127690</xdr:colOff>
      <xdr:row>0</xdr:row>
      <xdr:rowOff>98011</xdr:rowOff>
    </xdr:from>
    <xdr:to>
      <xdr:col>1</xdr:col>
      <xdr:colOff>1052581</xdr:colOff>
      <xdr:row>4</xdr:row>
      <xdr:rowOff>123272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0EA142-E93F-4759-8BC0-CB1CDE3C6AC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315" y="98011"/>
          <a:ext cx="924891" cy="787261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986389</xdr:colOff>
      <xdr:row>1</xdr:row>
      <xdr:rowOff>154263</xdr:rowOff>
    </xdr:from>
    <xdr:to>
      <xdr:col>5</xdr:col>
      <xdr:colOff>752821</xdr:colOff>
      <xdr:row>4</xdr:row>
      <xdr:rowOff>147222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9FFC63EB-13DD-4411-820A-9734539EA1EE}"/>
            </a:ext>
          </a:extLst>
        </xdr:cNvPr>
        <xdr:cNvSpPr txBox="1">
          <a:spLocks noChangeArrowheads="1"/>
        </xdr:cNvSpPr>
      </xdr:nvSpPr>
      <xdr:spPr bwMode="auto">
        <a:xfrm>
          <a:off x="1288014" y="344763"/>
          <a:ext cx="4401932" cy="56445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marL="0" marR="0" algn="l" rtl="1">
            <a:spcBef>
              <a:spcPts val="0"/>
            </a:spcBef>
            <a:spcAft>
              <a:spcPts val="0"/>
            </a:spcAft>
          </a:pPr>
          <a:r>
            <a:rPr lang="en-US" sz="36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P</a:t>
          </a:r>
          <a:r>
            <a:rPr lang="en-US" sz="32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IONEER </a:t>
          </a:r>
          <a:r>
            <a:rPr lang="en-US" sz="36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S</a:t>
          </a:r>
          <a:r>
            <a:rPr lang="en-US" sz="32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ERVICES</a:t>
          </a:r>
          <a:endParaRPr lang="en-US" sz="11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0</xdr:col>
      <xdr:colOff>85864</xdr:colOff>
      <xdr:row>28</xdr:row>
      <xdr:rowOff>55562</xdr:rowOff>
    </xdr:from>
    <xdr:to>
      <xdr:col>1</xdr:col>
      <xdr:colOff>320884</xdr:colOff>
      <xdr:row>30</xdr:row>
      <xdr:rowOff>113541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B334A77-AF1D-4C8B-8472-7E4121051AF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864" y="5603875"/>
          <a:ext cx="536645" cy="438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318881</xdr:colOff>
      <xdr:row>4</xdr:row>
      <xdr:rowOff>131696</xdr:rowOff>
    </xdr:from>
    <xdr:to>
      <xdr:col>15</xdr:col>
      <xdr:colOff>22778</xdr:colOff>
      <xdr:row>8</xdr:row>
      <xdr:rowOff>24019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59439F-8D49-4EE7-857D-D2797FE3EC7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39281" y="893696"/>
          <a:ext cx="923097" cy="654323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15</xdr:col>
      <xdr:colOff>19050</xdr:colOff>
      <xdr:row>8</xdr:row>
      <xdr:rowOff>0</xdr:rowOff>
    </xdr:from>
    <xdr:to>
      <xdr:col>22</xdr:col>
      <xdr:colOff>133350</xdr:colOff>
      <xdr:row>11</xdr:row>
      <xdr:rowOff>1242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57C228C2-7DB2-4DFD-BF17-4C3A2A0345BB}"/>
            </a:ext>
          </a:extLst>
        </xdr:cNvPr>
        <xdr:cNvSpPr txBox="1">
          <a:spLocks noChangeArrowheads="1"/>
        </xdr:cNvSpPr>
      </xdr:nvSpPr>
      <xdr:spPr bwMode="auto">
        <a:xfrm>
          <a:off x="12058650" y="952500"/>
          <a:ext cx="4381500" cy="56321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marL="0" marR="0" algn="l" rtl="1">
            <a:spcBef>
              <a:spcPts val="0"/>
            </a:spcBef>
            <a:spcAft>
              <a:spcPts val="0"/>
            </a:spcAft>
          </a:pPr>
          <a:r>
            <a:rPr lang="en-US" sz="36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P</a:t>
          </a:r>
          <a:r>
            <a:rPr lang="en-US" sz="32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IONEER </a:t>
          </a:r>
          <a:r>
            <a:rPr lang="en-US" sz="36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S</a:t>
          </a:r>
          <a:r>
            <a:rPr lang="en-US" sz="32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ERVICES</a:t>
          </a:r>
          <a:endParaRPr lang="en-US" sz="11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11</xdr:col>
      <xdr:colOff>317638</xdr:colOff>
      <xdr:row>32</xdr:row>
      <xdr:rowOff>0</xdr:rowOff>
    </xdr:from>
    <xdr:to>
      <xdr:col>12</xdr:col>
      <xdr:colOff>243095</xdr:colOff>
      <xdr:row>36</xdr:row>
      <xdr:rowOff>57979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CF704A6-BEC3-4816-97DA-B06D90E4B33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18838" y="8543925"/>
          <a:ext cx="535057" cy="4389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56382-B3D4-4550-A7A9-CD3AA7BD3E42}">
  <dimension ref="A10:J31"/>
  <sheetViews>
    <sheetView tabSelected="1" view="pageBreakPreview" topLeftCell="A13" zoomScale="120" zoomScaleNormal="100" zoomScaleSheetLayoutView="120" workbookViewId="0">
      <selection activeCell="A22" sqref="A22:E22"/>
    </sheetView>
  </sheetViews>
  <sheetFormatPr defaultRowHeight="15" x14ac:dyDescent="0.25"/>
  <cols>
    <col min="1" max="1" width="4.5703125" customWidth="1"/>
    <col min="2" max="2" width="44.5703125" customWidth="1"/>
    <col min="3" max="3" width="7.85546875" customWidth="1"/>
    <col min="4" max="4" width="5.140625" customWidth="1"/>
    <col min="5" max="5" width="12.42578125" customWidth="1"/>
    <col min="6" max="6" width="13" customWidth="1"/>
    <col min="7" max="7" width="11.5703125" bestFit="1" customWidth="1"/>
  </cols>
  <sheetData>
    <row r="10" spans="1:6" ht="14.25" customHeight="1" x14ac:dyDescent="0.25">
      <c r="A10" s="19" t="s">
        <v>37</v>
      </c>
    </row>
    <row r="11" spans="1:6" x14ac:dyDescent="0.25">
      <c r="E11" s="12" t="s">
        <v>4</v>
      </c>
      <c r="F11" s="15">
        <v>45611</v>
      </c>
    </row>
    <row r="12" spans="1:6" x14ac:dyDescent="0.25">
      <c r="E12" s="16" t="s">
        <v>42</v>
      </c>
      <c r="F12" s="16">
        <v>151</v>
      </c>
    </row>
    <row r="13" spans="1:6" x14ac:dyDescent="0.25">
      <c r="E13" s="30"/>
      <c r="F13" s="30"/>
    </row>
    <row r="14" spans="1:6" x14ac:dyDescent="0.25">
      <c r="E14" s="30"/>
      <c r="F14" s="30"/>
    </row>
    <row r="15" spans="1:6" x14ac:dyDescent="0.25">
      <c r="E15" s="30"/>
      <c r="F15" s="30"/>
    </row>
    <row r="16" spans="1:6" s="13" customFormat="1" ht="21" customHeight="1" x14ac:dyDescent="0.25">
      <c r="A16" s="31" t="s">
        <v>38</v>
      </c>
      <c r="B16" s="31"/>
      <c r="C16" s="31"/>
      <c r="D16" s="31"/>
      <c r="E16" s="31"/>
      <c r="F16" s="31"/>
    </row>
    <row r="17" spans="1:10" ht="11.25" customHeight="1" x14ac:dyDescent="0.25">
      <c r="A17" s="28"/>
      <c r="B17" s="28"/>
      <c r="C17" s="28"/>
      <c r="D17" s="28"/>
      <c r="E17" s="28"/>
      <c r="F17" s="28"/>
    </row>
    <row r="18" spans="1:10" ht="25.5" customHeight="1" x14ac:dyDescent="0.25">
      <c r="A18" s="28"/>
      <c r="B18" s="28"/>
      <c r="C18" s="28"/>
      <c r="D18" s="28"/>
      <c r="E18" s="28"/>
      <c r="F18" s="28"/>
    </row>
    <row r="19" spans="1:10" ht="4.5" customHeight="1" x14ac:dyDescent="0.25"/>
    <row r="20" spans="1:10" s="19" customFormat="1" ht="37.5" customHeight="1" x14ac:dyDescent="0.25">
      <c r="A20" s="18" t="s">
        <v>20</v>
      </c>
      <c r="B20" s="18" t="s">
        <v>0</v>
      </c>
      <c r="C20" s="18" t="s">
        <v>1</v>
      </c>
      <c r="D20" s="18" t="s">
        <v>2</v>
      </c>
      <c r="E20" s="20" t="s">
        <v>40</v>
      </c>
      <c r="F20" s="20" t="s">
        <v>41</v>
      </c>
    </row>
    <row r="21" spans="1:10" ht="57.75" customHeight="1" x14ac:dyDescent="0.25">
      <c r="A21" s="1">
        <v>1</v>
      </c>
      <c r="B21" s="2" t="s">
        <v>43</v>
      </c>
      <c r="C21" s="1" t="s">
        <v>39</v>
      </c>
      <c r="D21" s="1">
        <v>2</v>
      </c>
      <c r="E21" s="14">
        <v>250000</v>
      </c>
      <c r="F21" s="14">
        <f>E21*D21</f>
        <v>500000</v>
      </c>
    </row>
    <row r="22" spans="1:10" s="19" customFormat="1" ht="21" customHeight="1" x14ac:dyDescent="0.25">
      <c r="A22" s="29" t="s">
        <v>3</v>
      </c>
      <c r="B22" s="29"/>
      <c r="C22" s="29"/>
      <c r="D22" s="29"/>
      <c r="E22" s="29"/>
      <c r="F22" s="22">
        <f>SUM(F21:F21)</f>
        <v>500000</v>
      </c>
    </row>
    <row r="23" spans="1:10" s="19" customFormat="1" ht="21" customHeight="1" x14ac:dyDescent="0.25">
      <c r="A23" s="25"/>
      <c r="B23" s="25"/>
      <c r="C23" s="25"/>
      <c r="D23" s="25"/>
      <c r="E23" s="25"/>
      <c r="F23" s="32"/>
    </row>
    <row r="24" spans="1:10" s="19" customFormat="1" ht="21" customHeight="1" x14ac:dyDescent="0.25">
      <c r="A24" s="25"/>
      <c r="B24" s="25"/>
      <c r="C24" s="25"/>
      <c r="D24" s="25"/>
      <c r="E24" s="25"/>
      <c r="F24" s="32"/>
    </row>
    <row r="25" spans="1:10" s="10" customFormat="1" ht="18.75" x14ac:dyDescent="0.3">
      <c r="A25" s="5" t="s">
        <v>6</v>
      </c>
      <c r="B25" s="6"/>
      <c r="C25" s="7"/>
      <c r="D25" s="7"/>
      <c r="E25" s="8"/>
      <c r="F25" s="8"/>
      <c r="G25" s="8"/>
      <c r="H25" s="9"/>
      <c r="J25" s="11"/>
    </row>
    <row r="26" spans="1:10" s="10" customFormat="1" ht="18.75" x14ac:dyDescent="0.3">
      <c r="A26" s="5"/>
      <c r="B26" s="6"/>
      <c r="C26" s="7"/>
      <c r="D26" s="7"/>
      <c r="E26" s="8"/>
      <c r="F26" s="8"/>
      <c r="G26" s="8"/>
      <c r="H26" s="9"/>
      <c r="J26" s="11"/>
    </row>
    <row r="27" spans="1:10" x14ac:dyDescent="0.25">
      <c r="A27" s="26" t="s">
        <v>5</v>
      </c>
      <c r="B27" s="26"/>
    </row>
    <row r="31" spans="1:10" x14ac:dyDescent="0.25">
      <c r="H31">
        <v>515390</v>
      </c>
    </row>
  </sheetData>
  <mergeCells count="4">
    <mergeCell ref="A27:B27"/>
    <mergeCell ref="A16:F16"/>
    <mergeCell ref="A17:F18"/>
    <mergeCell ref="A22:E22"/>
  </mergeCells>
  <printOptions horizontalCentered="1"/>
  <pageMargins left="0.39370078740157483" right="0.39370078740157483" top="0" bottom="0.74803149606299213" header="0.31496062992125984" footer="0.31496062992125984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8B36E-6914-4BBB-A85E-9A424DAF587F}">
  <dimension ref="A9:J37"/>
  <sheetViews>
    <sheetView view="pageBreakPreview" topLeftCell="A19" zoomScale="115" zoomScaleNormal="100" zoomScaleSheetLayoutView="115" workbookViewId="0">
      <selection activeCell="B42" sqref="B42"/>
    </sheetView>
  </sheetViews>
  <sheetFormatPr defaultRowHeight="15" x14ac:dyDescent="0.25"/>
  <cols>
    <col min="1" max="1" width="4.5703125" customWidth="1"/>
    <col min="2" max="2" width="41.85546875" customWidth="1"/>
    <col min="3" max="3" width="6.85546875" customWidth="1"/>
    <col min="4" max="4" width="7.5703125" customWidth="1"/>
    <col min="5" max="5" width="13.140625" customWidth="1"/>
    <col min="6" max="6" width="13" customWidth="1"/>
    <col min="7" max="7" width="11.5703125" bestFit="1" customWidth="1"/>
  </cols>
  <sheetData>
    <row r="9" spans="1:6" ht="14.25" customHeight="1" x14ac:dyDescent="0.25">
      <c r="A9" s="19" t="s">
        <v>17</v>
      </c>
    </row>
    <row r="10" spans="1:6" x14ac:dyDescent="0.25">
      <c r="A10" t="s">
        <v>18</v>
      </c>
      <c r="E10" s="12" t="s">
        <v>4</v>
      </c>
      <c r="F10" s="15">
        <v>45581</v>
      </c>
    </row>
    <row r="11" spans="1:6" x14ac:dyDescent="0.25">
      <c r="A11" t="s">
        <v>19</v>
      </c>
      <c r="E11" s="16" t="s">
        <v>11</v>
      </c>
      <c r="F11" s="16">
        <v>151</v>
      </c>
    </row>
    <row r="12" spans="1:6" ht="21.75" customHeight="1" x14ac:dyDescent="0.25">
      <c r="E12" s="16" t="s">
        <v>9</v>
      </c>
      <c r="F12" s="16" t="s">
        <v>10</v>
      </c>
    </row>
    <row r="13" spans="1:6" s="13" customFormat="1" ht="18.75" x14ac:dyDescent="0.25">
      <c r="A13" s="27" t="s">
        <v>7</v>
      </c>
      <c r="B13" s="27"/>
      <c r="C13" s="27"/>
      <c r="D13" s="27"/>
      <c r="E13" s="27"/>
      <c r="F13" s="27"/>
    </row>
    <row r="14" spans="1:6" ht="6.75" customHeight="1" x14ac:dyDescent="0.25">
      <c r="A14" s="28" t="s">
        <v>12</v>
      </c>
      <c r="B14" s="28"/>
      <c r="C14" s="28"/>
      <c r="D14" s="28"/>
      <c r="E14" s="28"/>
      <c r="F14" s="28"/>
    </row>
    <row r="15" spans="1:6" ht="20.25" customHeight="1" x14ac:dyDescent="0.25">
      <c r="A15" s="28"/>
      <c r="B15" s="28"/>
      <c r="C15" s="28"/>
      <c r="D15" s="28"/>
      <c r="E15" s="28"/>
      <c r="F15" s="28"/>
    </row>
    <row r="16" spans="1:6" ht="4.5" customHeight="1" x14ac:dyDescent="0.25"/>
    <row r="17" spans="1:7" s="19" customFormat="1" ht="37.5" customHeight="1" x14ac:dyDescent="0.25">
      <c r="A17" s="18" t="s">
        <v>20</v>
      </c>
      <c r="B17" s="18" t="s">
        <v>0</v>
      </c>
      <c r="C17" s="18" t="s">
        <v>1</v>
      </c>
      <c r="D17" s="18" t="s">
        <v>2</v>
      </c>
      <c r="E17" s="20" t="s">
        <v>21</v>
      </c>
      <c r="F17" s="21" t="s">
        <v>22</v>
      </c>
    </row>
    <row r="18" spans="1:7" ht="29.25" customHeight="1" x14ac:dyDescent="0.25">
      <c r="A18" s="1">
        <v>1</v>
      </c>
      <c r="B18" s="2" t="s">
        <v>23</v>
      </c>
      <c r="C18" s="1" t="s">
        <v>13</v>
      </c>
      <c r="D18" s="1">
        <v>160</v>
      </c>
      <c r="E18" s="14">
        <v>60</v>
      </c>
      <c r="F18" s="14">
        <f>E18*D18</f>
        <v>9600</v>
      </c>
    </row>
    <row r="19" spans="1:7" ht="30" x14ac:dyDescent="0.25">
      <c r="A19" s="1">
        <v>2</v>
      </c>
      <c r="B19" s="2" t="s">
        <v>24</v>
      </c>
      <c r="C19" s="1" t="s">
        <v>13</v>
      </c>
      <c r="D19" s="1">
        <v>160</v>
      </c>
      <c r="E19" s="14">
        <v>50</v>
      </c>
      <c r="F19" s="14">
        <f t="shared" ref="F19:F29" si="0">E19*D19</f>
        <v>8000</v>
      </c>
    </row>
    <row r="20" spans="1:7" ht="30" x14ac:dyDescent="0.25">
      <c r="A20" s="1">
        <v>3</v>
      </c>
      <c r="B20" s="2" t="s">
        <v>25</v>
      </c>
      <c r="C20" s="1" t="s">
        <v>14</v>
      </c>
      <c r="D20" s="1">
        <v>2</v>
      </c>
      <c r="E20" s="14">
        <v>1000</v>
      </c>
      <c r="F20" s="14">
        <f t="shared" si="0"/>
        <v>2000</v>
      </c>
    </row>
    <row r="21" spans="1:7" ht="30" x14ac:dyDescent="0.25">
      <c r="A21" s="1">
        <v>4</v>
      </c>
      <c r="B21" s="2" t="s">
        <v>26</v>
      </c>
      <c r="C21" s="1" t="s">
        <v>14</v>
      </c>
      <c r="D21" s="1">
        <v>15</v>
      </c>
      <c r="E21" s="14">
        <v>1000</v>
      </c>
      <c r="F21" s="14">
        <f t="shared" si="0"/>
        <v>15000</v>
      </c>
    </row>
    <row r="22" spans="1:7" ht="30" x14ac:dyDescent="0.25">
      <c r="A22" s="1">
        <v>5</v>
      </c>
      <c r="B22" s="2" t="s">
        <v>27</v>
      </c>
      <c r="C22" s="1" t="s">
        <v>14</v>
      </c>
      <c r="D22" s="1">
        <v>10</v>
      </c>
      <c r="E22" s="14">
        <v>500</v>
      </c>
      <c r="F22" s="14">
        <f t="shared" si="0"/>
        <v>5000</v>
      </c>
    </row>
    <row r="23" spans="1:7" ht="30" x14ac:dyDescent="0.25">
      <c r="A23" s="1">
        <v>6</v>
      </c>
      <c r="B23" s="2" t="s">
        <v>28</v>
      </c>
      <c r="C23" s="1" t="s">
        <v>14</v>
      </c>
      <c r="D23" s="1">
        <v>9</v>
      </c>
      <c r="E23" s="14">
        <v>500</v>
      </c>
      <c r="F23" s="14">
        <f t="shared" si="0"/>
        <v>4500</v>
      </c>
    </row>
    <row r="24" spans="1:7" ht="30" x14ac:dyDescent="0.25">
      <c r="A24" s="1">
        <v>7</v>
      </c>
      <c r="B24" s="2" t="s">
        <v>29</v>
      </c>
      <c r="C24" s="1" t="s">
        <v>14</v>
      </c>
      <c r="D24" s="1">
        <v>4</v>
      </c>
      <c r="E24" s="14">
        <v>500</v>
      </c>
      <c r="F24" s="14">
        <f t="shared" si="0"/>
        <v>2000</v>
      </c>
    </row>
    <row r="25" spans="1:7" ht="30" x14ac:dyDescent="0.25">
      <c r="A25" s="1">
        <v>8</v>
      </c>
      <c r="B25" s="2" t="s">
        <v>30</v>
      </c>
      <c r="C25" s="1" t="s">
        <v>14</v>
      </c>
      <c r="D25" s="1">
        <v>4</v>
      </c>
      <c r="E25" s="14">
        <v>500</v>
      </c>
      <c r="F25" s="14">
        <f t="shared" si="0"/>
        <v>2000</v>
      </c>
    </row>
    <row r="26" spans="1:7" ht="30" x14ac:dyDescent="0.25">
      <c r="A26" s="1">
        <v>9</v>
      </c>
      <c r="B26" s="2" t="s">
        <v>31</v>
      </c>
      <c r="C26" s="1" t="s">
        <v>14</v>
      </c>
      <c r="D26" s="1">
        <v>2</v>
      </c>
      <c r="E26" s="14">
        <v>500</v>
      </c>
      <c r="F26" s="14">
        <f t="shared" si="0"/>
        <v>1000</v>
      </c>
    </row>
    <row r="27" spans="1:7" ht="30" x14ac:dyDescent="0.25">
      <c r="A27" s="1">
        <v>10</v>
      </c>
      <c r="B27" s="2" t="s">
        <v>32</v>
      </c>
      <c r="C27" s="1" t="s">
        <v>14</v>
      </c>
      <c r="D27" s="1">
        <v>2</v>
      </c>
      <c r="E27" s="14">
        <v>500</v>
      </c>
      <c r="F27" s="14">
        <f t="shared" si="0"/>
        <v>1000</v>
      </c>
    </row>
    <row r="28" spans="1:7" ht="30" x14ac:dyDescent="0.25">
      <c r="A28" s="1">
        <v>11</v>
      </c>
      <c r="B28" s="2" t="s">
        <v>33</v>
      </c>
      <c r="C28" s="1" t="s">
        <v>15</v>
      </c>
      <c r="D28" s="1">
        <v>150</v>
      </c>
      <c r="E28" s="14">
        <v>100</v>
      </c>
      <c r="F28" s="14">
        <f t="shared" si="0"/>
        <v>15000</v>
      </c>
    </row>
    <row r="29" spans="1:7" x14ac:dyDescent="0.25">
      <c r="A29" s="1">
        <v>12</v>
      </c>
      <c r="B29" s="2" t="s">
        <v>34</v>
      </c>
      <c r="C29" s="1" t="s">
        <v>16</v>
      </c>
      <c r="D29" s="1">
        <v>1</v>
      </c>
      <c r="E29" s="14">
        <v>5000</v>
      </c>
      <c r="F29" s="14">
        <f t="shared" si="0"/>
        <v>5000</v>
      </c>
    </row>
    <row r="30" spans="1:7" s="19" customFormat="1" ht="21" customHeight="1" x14ac:dyDescent="0.25">
      <c r="A30" s="29" t="s">
        <v>3</v>
      </c>
      <c r="B30" s="29"/>
      <c r="C30" s="29"/>
      <c r="D30" s="29"/>
      <c r="E30" s="29"/>
      <c r="F30" s="22">
        <f>SUM(F18:F29)</f>
        <v>70100</v>
      </c>
    </row>
    <row r="31" spans="1:7" s="19" customFormat="1" ht="21" customHeight="1" x14ac:dyDescent="0.25">
      <c r="A31" s="29" t="s">
        <v>35</v>
      </c>
      <c r="B31" s="29"/>
      <c r="C31" s="29"/>
      <c r="D31" s="29"/>
      <c r="E31" s="29"/>
      <c r="F31" s="22">
        <f>F30*15%</f>
        <v>10515</v>
      </c>
      <c r="G31" s="23"/>
    </row>
    <row r="32" spans="1:7" s="19" customFormat="1" ht="21" customHeight="1" x14ac:dyDescent="0.25">
      <c r="A32" s="29" t="s">
        <v>36</v>
      </c>
      <c r="B32" s="29"/>
      <c r="C32" s="29"/>
      <c r="D32" s="29"/>
      <c r="E32" s="29"/>
      <c r="F32" s="22">
        <f>F31+F30</f>
        <v>80615</v>
      </c>
      <c r="G32" s="23"/>
    </row>
    <row r="33" spans="1:10" s="10" customFormat="1" ht="18.75" hidden="1" x14ac:dyDescent="0.3">
      <c r="A33" s="5" t="s">
        <v>6</v>
      </c>
      <c r="B33" s="6"/>
      <c r="C33" s="7"/>
      <c r="D33" s="7"/>
      <c r="E33" s="8"/>
      <c r="F33" s="8"/>
      <c r="G33" s="8"/>
      <c r="H33" s="9"/>
      <c r="J33" s="11"/>
    </row>
    <row r="34" spans="1:10" ht="15.75" hidden="1" x14ac:dyDescent="0.25">
      <c r="A34" s="17" t="s">
        <v>8</v>
      </c>
      <c r="B34" s="3"/>
      <c r="C34" s="3"/>
      <c r="D34" s="3"/>
      <c r="E34" s="3"/>
      <c r="F34" s="4"/>
    </row>
    <row r="35" spans="1:10" x14ac:dyDescent="0.25">
      <c r="A35" s="26" t="s">
        <v>5</v>
      </c>
      <c r="B35" s="26"/>
    </row>
    <row r="37" spans="1:10" x14ac:dyDescent="0.25">
      <c r="G37" s="24"/>
    </row>
  </sheetData>
  <mergeCells count="6">
    <mergeCell ref="A35:B35"/>
    <mergeCell ref="A13:F13"/>
    <mergeCell ref="A14:F15"/>
    <mergeCell ref="A30:E30"/>
    <mergeCell ref="A31:E31"/>
    <mergeCell ref="A32:E32"/>
  </mergeCells>
  <printOptions horizontalCentered="1"/>
  <pageMargins left="0.39370078740157483" right="0.39370078740157483" top="0.78740157480314965" bottom="0.74803149606299213" header="0.31496062992125984" footer="0.31496062992125984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Supply invoice</vt:lpstr>
      <vt:lpstr>Labour invoice</vt:lpstr>
      <vt:lpstr>'Labour invoice'!Print_Area</vt:lpstr>
      <vt:lpstr>'Supply invoice'!Print_Area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2024-11-15T10:42:52Z</dcterms:modified>
</cp:coreProperties>
</file>