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EBA9D214-D81F-4855-B546-5F5A1E55296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Print_Area" localSheetId="0">Sheet1!$A$1:$I$44</definedName>
  </definedNames>
  <calcPr calcId="191029" iterate="1"/>
</workbook>
</file>

<file path=xl/calcChain.xml><?xml version="1.0" encoding="utf-8"?>
<calcChain xmlns="http://schemas.openxmlformats.org/spreadsheetml/2006/main">
  <c r="F27" i="1" l="1"/>
  <c r="F26" i="1"/>
  <c r="E27" i="1"/>
  <c r="E26" i="1"/>
  <c r="C27" i="1" l="1"/>
  <c r="C26" i="1"/>
  <c r="I28" i="1" l="1"/>
  <c r="I26" i="1" l="1"/>
  <c r="I27" i="1"/>
  <c r="I29" i="1" l="1"/>
  <c r="K34" i="1" s="1"/>
</calcChain>
</file>

<file path=xl/sharedStrings.xml><?xml version="1.0" encoding="utf-8"?>
<sst xmlns="http://schemas.openxmlformats.org/spreadsheetml/2006/main" count="29" uniqueCount="28">
  <si>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</si>
  <si>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</si>
  <si>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</si>
  <si>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</si>
  <si>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</si>
  <si>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</si>
  <si>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</si>
  <si>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</si>
  <si>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</si>
  <si>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</si>
  <si>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</si>
  <si>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</si>
  <si>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</si>
  <si>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</si>
  <si>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Note: Vendor Quotations attached</t>
  </si>
  <si>
    <t>Project: Engro Office 7th Floor DMC Karachi</t>
  </si>
  <si>
    <t>Over head Profit 28%</t>
  </si>
  <si>
    <t>Date:</t>
  </si>
  <si>
    <t>Supply &amp; Installation of Following Valves &amp; Accessories of Watts Make</t>
  </si>
  <si>
    <t>i.</t>
  </si>
  <si>
    <t xml:space="preserve">2" Dia. Bronze Gate Valve </t>
  </si>
  <si>
    <t>No.</t>
  </si>
  <si>
    <t>ii.</t>
  </si>
  <si>
    <t>2" Dia. Swing Check Valve Bronze Body</t>
  </si>
  <si>
    <t>Supply &amp; installation of Valves &amp; Accessories for Juice Bar Pumps</t>
  </si>
  <si>
    <t xml:space="preserve">Supply &amp; Installation of  Pipes &amp; Fittings </t>
  </si>
  <si>
    <t>Variation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</si>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</sst>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165" fontId="4" fillId="0" borderId="0" xfId="0" applyNumberFormat="1" applyFont="1" applyAlignment="1">
      <alignment vertical="center"/>
    </xf>
    <xf numFmtId="165" fontId="0" fillId="0" borderId="0" xfId="0" applyNumberFormat="1"/>
    <xf numFmtId="166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165" fontId="8" fillId="0" borderId="3" xfId="1" applyNumberFormat="1" applyFont="1" applyBorder="1" applyAlignment="1">
      <alignment horizontal="right" vertical="center"/>
    </xf>
    <xf numFmtId="165" fontId="8" fillId="0" borderId="3" xfId="1" applyNumberFormat="1" applyFont="1" applyFill="1" applyBorder="1" applyAlignment="1">
      <alignment horizontal="right" vertical="center"/>
    </xf>
    <xf numFmtId="0" fontId="6" fillId="0" borderId="3" xfId="0" applyFont="1" applyBorder="1" applyAlignment="1">
      <alignment horizontal="center" vertical="center" wrapText="1"/>
    </xf>
    <xf numFmtId="165" fontId="6" fillId="0" borderId="3" xfId="1" applyNumberFormat="1" applyFont="1" applyBorder="1" applyAlignment="1">
      <alignment horizontal="center" vertical="center" wrapText="1"/>
    </xf>
    <xf numFmtId="165" fontId="6" fillId="0" borderId="3" xfId="1" applyNumberFormat="1" applyFont="1" applyFill="1" applyBorder="1" applyAlignment="1">
      <alignment horizontal="center" vertical="center" wrapText="1"/>
    </xf>
    <xf numFmtId="165" fontId="5" fillId="0" borderId="2" xfId="0" applyNumberFormat="1" applyFont="1" applyBorder="1" applyAlignment="1">
      <alignment vertical="center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10258</xdr:colOff>
      <xdr:row>0</xdr:row>
      <xdr:rowOff>0</xdr:rowOff>
    </xdr:from>
    <xdr:to>
      <xdr:col>5</xdr:col>
      <xdr:colOff>612433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9316" y="0"/>
          <a:ext cx="247054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40</xdr:row>
      <xdr:rowOff>7620</xdr:rowOff>
    </xdr:from>
    <xdr:to>
      <xdr:col>1</xdr:col>
      <xdr:colOff>659765</xdr:colOff>
      <xdr:row>43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3"/>
  <sheetViews>
    <sheetView tabSelected="1" topLeftCell="A14" zoomScale="130" zoomScaleNormal="130" workbookViewId="0">
      <selection activeCell="A29" sqref="A29:H29"/>
    </sheetView>
  </sheetViews>
  <sheetFormatPr defaultRowHeight="15" x14ac:dyDescent="0.25"/>
  <cols>
    <col min="1" max="1" width="4.28515625" style="2" customWidth="1"/>
    <col min="2" max="2" width="23.28515625" customWidth="1"/>
    <col min="3" max="3" width="9.5703125" style="2" customWidth="1"/>
    <col min="4" max="4" width="7.7109375" style="2" customWidth="1"/>
    <col min="5" max="5" width="10.7109375" style="2" customWidth="1"/>
    <col min="6" max="6" width="9.7109375" style="2" customWidth="1"/>
    <col min="7" max="8" width="5.7109375" style="2" customWidth="1"/>
    <col min="9" max="9" width="10.7109375" style="3" customWidth="1"/>
    <col min="10" max="11" width="12.28515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3" spans="1:9" ht="6" customHeight="1" x14ac:dyDescent="0.25"/>
    <row r="14" spans="1:9" ht="6" customHeight="1" x14ac:dyDescent="0.25"/>
    <row r="15" spans="1:9" ht="6" customHeight="1" x14ac:dyDescent="0.25"/>
    <row r="16" spans="1:9" ht="22.9" customHeight="1" x14ac:dyDescent="0.35">
      <c r="A16" s="39" t="s">
        <v>9</v>
      </c>
      <c r="B16" s="39"/>
      <c r="H16" s="2" t="s">
        <v>17</v>
      </c>
      <c r="I16" s="30">
        <v>45709</v>
      </c>
    </row>
    <row r="17" spans="1:11" ht="10.5" customHeight="1" x14ac:dyDescent="0.35">
      <c r="A17" s="24"/>
      <c r="B17" s="25"/>
    </row>
    <row r="18" spans="1:11" ht="21" x14ac:dyDescent="0.35">
      <c r="A18" s="27" t="s">
        <v>15</v>
      </c>
      <c r="B18" s="23"/>
    </row>
    <row r="19" spans="1:11" ht="7.5" customHeight="1" x14ac:dyDescent="0.25">
      <c r="A19" s="6"/>
      <c r="B19" s="6"/>
    </row>
    <row r="20" spans="1:11" ht="18.75" x14ac:dyDescent="0.3">
      <c r="A20" s="40" t="s">
        <v>10</v>
      </c>
      <c r="B20" s="40"/>
      <c r="C20" s="40"/>
      <c r="D20" s="40"/>
      <c r="E20" s="40"/>
      <c r="F20" s="40"/>
      <c r="G20" s="40"/>
      <c r="H20" s="40"/>
      <c r="I20" s="40"/>
    </row>
    <row r="21" spans="1:11" ht="23.25" x14ac:dyDescent="0.35">
      <c r="A21" s="13"/>
      <c r="B21" s="13"/>
      <c r="C21" s="13"/>
      <c r="D21" s="13"/>
      <c r="E21" s="13"/>
      <c r="F21" s="13"/>
      <c r="G21" s="13"/>
      <c r="H21" s="13"/>
      <c r="I21" s="13"/>
    </row>
    <row r="22" spans="1:11" ht="18.75" x14ac:dyDescent="0.3">
      <c r="A22" s="40" t="s">
        <v>26</v>
      </c>
      <c r="B22" s="40"/>
      <c r="C22" s="40"/>
      <c r="D22" s="40"/>
      <c r="E22" s="40"/>
      <c r="F22" s="40"/>
      <c r="G22" s="40"/>
      <c r="H22" s="40"/>
      <c r="I22" s="40"/>
    </row>
    <row r="23" spans="1:11" ht="63.75" customHeight="1" x14ac:dyDescent="0.25">
      <c r="A23" s="41" t="s">
        <v>24</v>
      </c>
      <c r="B23" s="41"/>
      <c r="C23" s="41"/>
      <c r="D23" s="41"/>
      <c r="E23" s="41"/>
      <c r="F23" s="41"/>
      <c r="G23" s="41"/>
      <c r="H23" s="41"/>
      <c r="I23" s="41"/>
    </row>
    <row r="24" spans="1:11" ht="45" x14ac:dyDescent="0.25">
      <c r="A24" s="35" t="s">
        <v>0</v>
      </c>
      <c r="B24" s="35" t="s">
        <v>1</v>
      </c>
      <c r="C24" s="36" t="s">
        <v>11</v>
      </c>
      <c r="D24" s="36" t="s">
        <v>12</v>
      </c>
      <c r="E24" s="36" t="s">
        <v>16</v>
      </c>
      <c r="F24" s="36" t="s">
        <v>13</v>
      </c>
      <c r="G24" s="35" t="s">
        <v>2</v>
      </c>
      <c r="H24" s="35" t="s">
        <v>3</v>
      </c>
      <c r="I24" s="37" t="s">
        <v>4</v>
      </c>
    </row>
    <row r="25" spans="1:11" s="7" customFormat="1" ht="70.5" customHeight="1" x14ac:dyDescent="0.3">
      <c r="A25" s="10">
        <v>1</v>
      </c>
      <c r="B25" s="9" t="s">
        <v>18</v>
      </c>
      <c r="C25" s="11"/>
      <c r="D25" s="11"/>
      <c r="E25" s="12"/>
      <c r="F25" s="12"/>
      <c r="G25" s="10"/>
      <c r="H25" s="10"/>
      <c r="I25" s="11"/>
    </row>
    <row r="26" spans="1:11" s="7" customFormat="1" ht="33" customHeight="1" x14ac:dyDescent="0.3">
      <c r="A26" s="31" t="s">
        <v>19</v>
      </c>
      <c r="B26" s="32" t="s">
        <v>20</v>
      </c>
      <c r="C26" s="33">
        <f>37000+6660</f>
        <v>43660</v>
      </c>
      <c r="D26" s="33">
        <v>5000</v>
      </c>
      <c r="E26" s="12">
        <f>SUM(C26+D26)*28%</f>
        <v>13624.800000000001</v>
      </c>
      <c r="F26" s="12">
        <f>C26+D26+E26</f>
        <v>62284.800000000003</v>
      </c>
      <c r="G26" s="31" t="s">
        <v>21</v>
      </c>
      <c r="H26" s="31">
        <v>2</v>
      </c>
      <c r="I26" s="11">
        <f>F26*H26</f>
        <v>124569.60000000001</v>
      </c>
    </row>
    <row r="27" spans="1:11" s="7" customFormat="1" ht="32.25" customHeight="1" x14ac:dyDescent="0.3">
      <c r="A27" s="31" t="s">
        <v>22</v>
      </c>
      <c r="B27" s="32" t="s">
        <v>23</v>
      </c>
      <c r="C27" s="33">
        <f>30000+5400</f>
        <v>35400</v>
      </c>
      <c r="D27" s="33">
        <v>5000</v>
      </c>
      <c r="E27" s="12">
        <f>SUM(C27+D27)*28%</f>
        <v>11312.000000000002</v>
      </c>
      <c r="F27" s="12">
        <f>C27+D27+E27</f>
        <v>51712</v>
      </c>
      <c r="G27" s="31" t="s">
        <v>21</v>
      </c>
      <c r="H27" s="31">
        <v>2</v>
      </c>
      <c r="I27" s="11">
        <f>F27*H27</f>
        <v>103424</v>
      </c>
    </row>
    <row r="28" spans="1:11" s="7" customFormat="1" ht="32.25" customHeight="1" x14ac:dyDescent="0.3">
      <c r="A28" s="31">
        <v>2</v>
      </c>
      <c r="B28" s="32" t="s">
        <v>25</v>
      </c>
      <c r="C28" s="33"/>
      <c r="D28" s="33"/>
      <c r="E28" s="34"/>
      <c r="F28" s="34">
        <v>40000</v>
      </c>
      <c r="G28" s="31" t="s">
        <v>27</v>
      </c>
      <c r="H28" s="31">
        <v>1</v>
      </c>
      <c r="I28" s="11">
        <f>F28*H28</f>
        <v>40000</v>
      </c>
    </row>
    <row r="29" spans="1:11" s="22" customFormat="1" ht="27.75" customHeight="1" thickBot="1" x14ac:dyDescent="0.3">
      <c r="A29" s="42" t="s">
        <v>5</v>
      </c>
      <c r="B29" s="42"/>
      <c r="C29" s="42"/>
      <c r="D29" s="42"/>
      <c r="E29" s="42"/>
      <c r="F29" s="42"/>
      <c r="G29" s="42"/>
      <c r="H29" s="42"/>
      <c r="I29" s="38">
        <f>SUM(I26:I28)</f>
        <v>267993.59999999998</v>
      </c>
      <c r="J29" s="28"/>
      <c r="K29" s="18"/>
    </row>
    <row r="30" spans="1:11" ht="8.25" customHeight="1" thickTop="1" x14ac:dyDescent="0.25"/>
    <row r="31" spans="1:11" ht="7.5" hidden="1" customHeight="1" thickTop="1" x14ac:dyDescent="0.25"/>
    <row r="32" spans="1:11" ht="6" hidden="1" customHeight="1" x14ac:dyDescent="0.25">
      <c r="A32" s="21"/>
      <c r="B32" s="5"/>
    </row>
    <row r="33" spans="1:11" ht="5.25" customHeight="1" x14ac:dyDescent="0.25">
      <c r="A33" s="21"/>
      <c r="B33" s="5"/>
    </row>
    <row r="34" spans="1:11" ht="18.75" hidden="1" x14ac:dyDescent="0.25">
      <c r="A34" s="26" t="s">
        <v>14</v>
      </c>
      <c r="B34" s="5"/>
      <c r="J34" s="29"/>
      <c r="K34" s="29">
        <f>I29/2</f>
        <v>133996.79999999999</v>
      </c>
    </row>
    <row r="35" spans="1:11" ht="6.75" customHeight="1" x14ac:dyDescent="0.25">
      <c r="A35" s="21"/>
      <c r="B35" s="5"/>
    </row>
    <row r="36" spans="1:11" ht="20.25" customHeight="1" x14ac:dyDescent="0.25">
      <c r="A36" s="4" t="s">
        <v>6</v>
      </c>
      <c r="B36" s="5"/>
    </row>
    <row r="37" spans="1:11" ht="8.4499999999999993" customHeight="1" x14ac:dyDescent="0.25">
      <c r="A37" s="4"/>
      <c r="B37" s="5"/>
    </row>
    <row r="38" spans="1:11" s="7" customFormat="1" ht="18.75" x14ac:dyDescent="0.3">
      <c r="A38" s="15" t="s">
        <v>7</v>
      </c>
      <c r="B38" s="16"/>
      <c r="C38" s="17"/>
      <c r="D38" s="17"/>
      <c r="E38" s="17"/>
      <c r="F38" s="17"/>
      <c r="G38" s="17"/>
      <c r="H38" s="17"/>
      <c r="I38" s="18"/>
    </row>
    <row r="39" spans="1:11" s="7" customFormat="1" ht="10.15" customHeight="1" x14ac:dyDescent="0.3">
      <c r="A39" s="15"/>
      <c r="B39" s="15"/>
      <c r="C39" s="17"/>
      <c r="D39" s="17"/>
      <c r="E39" s="17"/>
      <c r="F39" s="17"/>
      <c r="G39" s="17"/>
      <c r="H39" s="17"/>
      <c r="I39" s="18"/>
      <c r="K39" s="14"/>
    </row>
    <row r="40" spans="1:11" s="7" customFormat="1" ht="18.75" x14ac:dyDescent="0.3">
      <c r="A40" s="19" t="s">
        <v>8</v>
      </c>
      <c r="B40" s="20"/>
      <c r="C40" s="17"/>
      <c r="D40" s="17"/>
      <c r="E40" s="17"/>
      <c r="F40" s="17"/>
      <c r="G40" s="17"/>
      <c r="H40" s="17"/>
      <c r="I40" s="18"/>
      <c r="K40" s="14"/>
    </row>
    <row r="41" spans="1:11" x14ac:dyDescent="0.25">
      <c r="K41" s="1"/>
    </row>
    <row r="42" spans="1:11" x14ac:dyDescent="0.25">
      <c r="K42" s="1"/>
    </row>
    <row r="43" spans="1:11" x14ac:dyDescent="0.25">
      <c r="K43" s="8"/>
    </row>
  </sheetData>
  <mergeCells count="5">
    <mergeCell ref="A16:B16"/>
    <mergeCell ref="A20:I20"/>
    <mergeCell ref="A23:I23"/>
    <mergeCell ref="A29:H29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2025-02-21T13:06:46Z</dcterms:modified>
</cp:coreProperties>
</file>