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6"/>
  <workbookPr defaultThemeVersion="124226"/>
  <mc:AlternateContent xmlns:mc="http://schemas.openxmlformats.org/markup-compatibility/2006">
    <mc:Choice Requires="x15">
      <x15ac:absPath xmlns:x15ac="http://schemas.microsoft.com/office/spreadsheetml/2010/11/ac" url="D:\Xls\Sent BOQ\Khaadi Kanteen F-6, Islamabad\"/>
    </mc:Choice>
  </mc:AlternateContent>
  <xr:revisionPtr revIDLastSave="0" documentId="13_ncr:1_{4FF67E6F-5ACA-4CD2-A8A3-E1F13565E318}" xr6:coauthVersionLast="36" xr6:coauthVersionMax="36" xr10:uidLastSave="{00000000-0000-0000-0000-000000000000}"/>
  <bookViews>
    <workbookView xWindow="0" yWindow="0" windowWidth="7980" windowHeight="10935" xr2:uid="{00000000-000D-0000-FFFF-FFFF00000000}"/>
  </bookViews>
  <sheets>
    <sheet name="Table 1" sheetId="1" r:id="rId1"/>
  </sheets>
  <definedNames>
    <definedName name="_xlnm.Print_Titles" localSheetId="0">'Table 1'!$1:$6</definedName>
  </definedNames>
  <calcPr calcId="191029"/>
</workbook>
</file>

<file path=xl/calcChain.xml><?xml version="1.0" encoding="utf-8"?>
<calcChain xmlns="http://schemas.openxmlformats.org/spreadsheetml/2006/main">
  <c r="H99" i="1" l="1"/>
  <c r="F99" i="1"/>
  <c r="H97" i="1"/>
  <c r="F97" i="1"/>
  <c r="H83" i="1"/>
  <c r="I83" i="1" s="1"/>
  <c r="F83" i="1"/>
  <c r="H74" i="1"/>
  <c r="F74" i="1"/>
  <c r="I74" i="1" s="1"/>
  <c r="H71" i="1"/>
  <c r="F71" i="1"/>
  <c r="H59" i="1"/>
  <c r="I59" i="1" s="1"/>
  <c r="F59" i="1"/>
  <c r="H27" i="1"/>
  <c r="I27" i="1" s="1"/>
  <c r="F27" i="1"/>
  <c r="H21" i="1"/>
  <c r="F21" i="1"/>
  <c r="H18" i="1"/>
  <c r="F18" i="1"/>
  <c r="H108" i="1"/>
  <c r="I108" i="1" s="1"/>
  <c r="F108" i="1"/>
  <c r="H107" i="1"/>
  <c r="F107" i="1"/>
  <c r="H103" i="1"/>
  <c r="I103" i="1" s="1"/>
  <c r="F103" i="1"/>
  <c r="H102" i="1"/>
  <c r="F102" i="1"/>
  <c r="H101" i="1"/>
  <c r="F101" i="1"/>
  <c r="H96" i="1"/>
  <c r="F96" i="1"/>
  <c r="H95" i="1"/>
  <c r="F95" i="1"/>
  <c r="H94" i="1"/>
  <c r="F94" i="1"/>
  <c r="H93" i="1"/>
  <c r="F93" i="1"/>
  <c r="H92" i="1"/>
  <c r="I92" i="1" s="1"/>
  <c r="F92" i="1"/>
  <c r="H89" i="1"/>
  <c r="F89" i="1"/>
  <c r="H88" i="1"/>
  <c r="F88" i="1"/>
  <c r="H87" i="1"/>
  <c r="F87" i="1"/>
  <c r="H64" i="1"/>
  <c r="F64" i="1"/>
  <c r="H63" i="1"/>
  <c r="I63" i="1" s="1"/>
  <c r="F63" i="1"/>
  <c r="H57" i="1"/>
  <c r="F57" i="1"/>
  <c r="H46" i="1"/>
  <c r="F46" i="1"/>
  <c r="H43" i="1"/>
  <c r="I43" i="1" s="1"/>
  <c r="F43" i="1"/>
  <c r="H42" i="1"/>
  <c r="F42" i="1"/>
  <c r="H39" i="1"/>
  <c r="I39" i="1" s="1"/>
  <c r="F39" i="1"/>
  <c r="H36" i="1"/>
  <c r="F36" i="1"/>
  <c r="I33" i="1"/>
  <c r="H33" i="1"/>
  <c r="F33" i="1"/>
  <c r="H32" i="1"/>
  <c r="I32" i="1" s="1"/>
  <c r="F32" i="1"/>
  <c r="H31" i="1"/>
  <c r="F31" i="1"/>
  <c r="H25" i="1"/>
  <c r="F25" i="1"/>
  <c r="H24" i="1"/>
  <c r="F24" i="1"/>
  <c r="H23" i="1"/>
  <c r="F23" i="1"/>
  <c r="H20" i="1"/>
  <c r="F20" i="1"/>
  <c r="H19" i="1"/>
  <c r="F19" i="1"/>
  <c r="H15" i="1"/>
  <c r="F15" i="1"/>
  <c r="I15" i="1" s="1"/>
  <c r="H90" i="1"/>
  <c r="F90" i="1"/>
  <c r="H80" i="1"/>
  <c r="I80" i="1" s="1"/>
  <c r="F80" i="1"/>
  <c r="H78" i="1"/>
  <c r="F78" i="1"/>
  <c r="F69" i="1"/>
  <c r="H69" i="1"/>
  <c r="I69" i="1" s="1"/>
  <c r="I94" i="1" l="1"/>
  <c r="I95" i="1"/>
  <c r="I93" i="1"/>
  <c r="I90" i="1"/>
  <c r="I71" i="1"/>
  <c r="I24" i="1"/>
  <c r="I107" i="1"/>
  <c r="I102" i="1"/>
  <c r="I101" i="1"/>
  <c r="I99" i="1"/>
  <c r="I97" i="1"/>
  <c r="I96" i="1"/>
  <c r="I88" i="1"/>
  <c r="I89" i="1"/>
  <c r="I87" i="1"/>
  <c r="I78" i="1"/>
  <c r="I64" i="1"/>
  <c r="I57" i="1"/>
  <c r="I46" i="1"/>
  <c r="I42" i="1"/>
  <c r="I36" i="1"/>
  <c r="I31" i="1"/>
  <c r="I25" i="1"/>
  <c r="I23" i="1"/>
  <c r="I21" i="1"/>
  <c r="I20" i="1"/>
  <c r="I19" i="1"/>
  <c r="I18" i="1"/>
  <c r="H67" i="1" l="1"/>
  <c r="F67" i="1"/>
  <c r="H65" i="1"/>
  <c r="F65" i="1"/>
  <c r="H55" i="1"/>
  <c r="F55" i="1"/>
  <c r="H53" i="1"/>
  <c r="F53" i="1"/>
  <c r="H51" i="1"/>
  <c r="F51" i="1"/>
  <c r="H49" i="1"/>
  <c r="F49" i="1"/>
  <c r="H47" i="1"/>
  <c r="F47" i="1"/>
  <c r="H44" i="1"/>
  <c r="F44" i="1"/>
  <c r="H40" i="1"/>
  <c r="F40" i="1"/>
  <c r="H37" i="1"/>
  <c r="F37" i="1"/>
  <c r="H34" i="1"/>
  <c r="F34" i="1"/>
  <c r="H16" i="1"/>
  <c r="I16" i="1" s="1"/>
  <c r="F16" i="1"/>
  <c r="H13" i="1"/>
  <c r="F13" i="1"/>
  <c r="H11" i="1"/>
  <c r="I11" i="1" s="1"/>
  <c r="F11" i="1"/>
  <c r="H7" i="1"/>
  <c r="F7" i="1"/>
  <c r="I51" i="1" l="1"/>
  <c r="I37" i="1"/>
  <c r="H112" i="1"/>
  <c r="I67" i="1"/>
  <c r="I65" i="1"/>
  <c r="I55" i="1"/>
  <c r="I53" i="1"/>
  <c r="I49" i="1"/>
  <c r="I47" i="1"/>
  <c r="I44" i="1"/>
  <c r="I40" i="1"/>
  <c r="I34" i="1"/>
  <c r="F112" i="1"/>
  <c r="I13" i="1"/>
  <c r="I7" i="1"/>
  <c r="I112" i="1" l="1"/>
</calcChain>
</file>

<file path=xl/sharedStrings.xml><?xml version="1.0" encoding="utf-8"?>
<sst xmlns="http://schemas.openxmlformats.org/spreadsheetml/2006/main" count="226" uniqueCount="115">
  <si>
    <r>
      <rPr>
        <b/>
        <sz val="12"/>
        <rFont val="Arial"/>
        <family val="2"/>
      </rPr>
      <t>Bill of Quantities</t>
    </r>
  </si>
  <si>
    <r>
      <rPr>
        <sz val="11"/>
        <rFont val="Arial MT"/>
        <family val="2"/>
      </rPr>
      <t>Plumbing &amp; Sanitary Services</t>
    </r>
  </si>
  <si>
    <r>
      <rPr>
        <b/>
        <sz val="12"/>
        <rFont val="Arial"/>
        <family val="2"/>
      </rPr>
      <t>Kanteen</t>
    </r>
  </si>
  <si>
    <r>
      <rPr>
        <sz val="10"/>
        <rFont val="Arial MT"/>
        <family val="2"/>
      </rPr>
      <t>Rev.00</t>
    </r>
  </si>
  <si>
    <r>
      <rPr>
        <sz val="10"/>
        <rFont val="Arial MT"/>
        <family val="2"/>
      </rPr>
      <t>Date: 22-01-2025</t>
    </r>
  </si>
  <si>
    <r>
      <rPr>
        <b/>
        <sz val="10"/>
        <rFont val="Arial"/>
        <family val="2"/>
      </rPr>
      <t>S.No.</t>
    </r>
  </si>
  <si>
    <r>
      <rPr>
        <b/>
        <sz val="10"/>
        <rFont val="Arial"/>
        <family val="2"/>
      </rPr>
      <t>Description</t>
    </r>
  </si>
  <si>
    <r>
      <rPr>
        <b/>
        <sz val="10"/>
        <rFont val="Arial"/>
        <family val="2"/>
      </rPr>
      <t>Unit</t>
    </r>
  </si>
  <si>
    <r>
      <rPr>
        <b/>
        <sz val="10"/>
        <rFont val="Arial"/>
        <family val="2"/>
      </rPr>
      <t>Qty</t>
    </r>
  </si>
  <si>
    <r>
      <rPr>
        <b/>
        <sz val="10"/>
        <rFont val="Arial"/>
        <family val="2"/>
      </rPr>
      <t>Material</t>
    </r>
  </si>
  <si>
    <r>
      <rPr>
        <b/>
        <sz val="10"/>
        <rFont val="Arial"/>
        <family val="2"/>
      </rPr>
      <t>Labour</t>
    </r>
  </si>
  <si>
    <r>
      <rPr>
        <b/>
        <sz val="10"/>
        <rFont val="Arial"/>
        <family val="2"/>
      </rPr>
      <t>Total Amount</t>
    </r>
  </si>
  <si>
    <r>
      <rPr>
        <b/>
        <sz val="10"/>
        <rFont val="Arial"/>
        <family val="2"/>
      </rPr>
      <t>Rate</t>
    </r>
  </si>
  <si>
    <r>
      <rPr>
        <b/>
        <sz val="10"/>
        <rFont val="Arial"/>
        <family val="2"/>
      </rPr>
      <t>Amount</t>
    </r>
  </si>
  <si>
    <r>
      <rPr>
        <b/>
        <sz val="10"/>
        <rFont val="Arial"/>
        <family val="2"/>
      </rPr>
      <t>SECTION - 01 PLUMBING FIXTURES &amp; FAUCETS.</t>
    </r>
  </si>
  <si>
    <r>
      <rPr>
        <sz val="10"/>
        <rFont val="Arial MT"/>
        <family val="2"/>
      </rPr>
      <t>Nos.</t>
    </r>
  </si>
  <si>
    <r>
      <rPr>
        <sz val="10"/>
        <rFont val="Arial MT"/>
        <family val="2"/>
      </rPr>
      <t>Supply and installation of plumbing fixtures &amp; faucets complete in all respect including all accessories, support, hangers, etc. ready  to  use  as  per  specifications,  drawings,  schedule  of plumbing fixtures and instruction of consultant.</t>
    </r>
  </si>
  <si>
    <r>
      <rPr>
        <sz val="10"/>
        <rFont val="Arial MT"/>
        <family val="2"/>
      </rPr>
      <t xml:space="preserve">European style W.C. Floor mounted type with seat cover, flush tank,    cover    plate    floor    mounted    brackets    with    fixing
</t>
    </r>
    <r>
      <rPr>
        <sz val="10"/>
        <rFont val="Arial MT"/>
        <family val="2"/>
      </rPr>
      <t>accessories.</t>
    </r>
  </si>
  <si>
    <r>
      <rPr>
        <sz val="10"/>
        <rFont val="Arial MT"/>
        <family val="2"/>
      </rPr>
      <t>i.</t>
    </r>
  </si>
  <si>
    <r>
      <rPr>
        <sz val="10"/>
        <rFont val="Arial MT"/>
        <family val="2"/>
      </rPr>
      <t>Type - EWC</t>
    </r>
  </si>
  <si>
    <r>
      <rPr>
        <sz val="10"/>
        <rFont val="Arial MT"/>
        <family val="2"/>
      </rPr>
      <t xml:space="preserve">Toilet hand shower with flexible chain &amp; telephone type shower
</t>
    </r>
    <r>
      <rPr>
        <sz val="10"/>
        <rFont val="Arial MT"/>
        <family val="2"/>
      </rPr>
      <t>including tee stop cock complete in all respects.</t>
    </r>
  </si>
  <si>
    <r>
      <rPr>
        <sz val="10"/>
        <rFont val="Arial MT"/>
        <family val="2"/>
      </rPr>
      <t>Type - TS</t>
    </r>
  </si>
  <si>
    <r>
      <rPr>
        <sz val="10"/>
        <rFont val="Arial MT"/>
        <family val="2"/>
      </rPr>
      <t xml:space="preserve">Wash basin including lever mixer as approved, basin pop-up waste,   P-   trap   /   bottle   tap,   wall   brackets   and   fixing
</t>
    </r>
    <r>
      <rPr>
        <sz val="10"/>
        <rFont val="Arial MT"/>
        <family val="2"/>
      </rPr>
      <t>accessories, etc.</t>
    </r>
  </si>
  <si>
    <r>
      <rPr>
        <sz val="10"/>
        <rFont val="Arial MT"/>
        <family val="2"/>
      </rPr>
      <t>No.</t>
    </r>
  </si>
  <si>
    <r>
      <rPr>
        <sz val="10"/>
        <rFont val="Arial MT"/>
        <family val="2"/>
      </rPr>
      <t>i</t>
    </r>
  </si>
  <si>
    <r>
      <rPr>
        <sz val="10"/>
        <rFont val="Arial MT"/>
        <family val="2"/>
      </rPr>
      <t>Type - WB</t>
    </r>
  </si>
  <si>
    <r>
      <rPr>
        <sz val="10"/>
        <rFont val="Arial MT"/>
        <family val="2"/>
      </rPr>
      <t>ii</t>
    </r>
  </si>
  <si>
    <r>
      <rPr>
        <sz val="10"/>
        <rFont val="Arial MT"/>
        <family val="2"/>
      </rPr>
      <t>Type - WB (Vanity)</t>
    </r>
  </si>
  <si>
    <r>
      <rPr>
        <sz val="10"/>
        <rFont val="Arial MT"/>
        <family val="2"/>
      </rPr>
      <t>Wash basin hot and cold water mixer, etc.</t>
    </r>
  </si>
  <si>
    <r>
      <rPr>
        <sz val="10"/>
        <rFont val="Arial MT"/>
        <family val="2"/>
      </rPr>
      <t>S.S  Grease  trap  7.5  Kg.  capacity,  inlet/outlet   50mm  dia connections.</t>
    </r>
  </si>
  <si>
    <r>
      <rPr>
        <sz val="10"/>
        <rFont val="Arial MT"/>
        <family val="2"/>
      </rPr>
      <t>Toilet accessories complete set, (Include following).</t>
    </r>
  </si>
  <si>
    <r>
      <rPr>
        <sz val="10"/>
        <rFont val="Arial MT"/>
        <family val="2"/>
      </rPr>
      <t>Soap Dispenser</t>
    </r>
  </si>
  <si>
    <r>
      <rPr>
        <sz val="10"/>
        <rFont val="Arial MT"/>
        <family val="2"/>
      </rPr>
      <t>ii.</t>
    </r>
  </si>
  <si>
    <r>
      <rPr>
        <sz val="10"/>
        <rFont val="Arial MT"/>
        <family val="2"/>
      </rPr>
      <t>Towel Rod</t>
    </r>
  </si>
  <si>
    <r>
      <rPr>
        <sz val="10"/>
        <rFont val="Arial MT"/>
        <family val="2"/>
      </rPr>
      <t>iii.</t>
    </r>
  </si>
  <si>
    <r>
      <rPr>
        <sz val="10"/>
        <rFont val="Arial MT"/>
        <family val="2"/>
      </rPr>
      <t>Toilet Paper Holder</t>
    </r>
  </si>
  <si>
    <r>
      <rPr>
        <sz val="10"/>
        <rFont val="Arial MT"/>
        <family val="2"/>
      </rPr>
      <t>iv.</t>
    </r>
  </si>
  <si>
    <r>
      <rPr>
        <sz val="10"/>
        <rFont val="Arial MT"/>
        <family val="2"/>
      </rPr>
      <t>S.Steel Robe Hook</t>
    </r>
  </si>
  <si>
    <r>
      <rPr>
        <b/>
        <sz val="10"/>
        <rFont val="Arial"/>
        <family val="2"/>
      </rPr>
      <t>SUB TOTAL:</t>
    </r>
  </si>
  <si>
    <r>
      <rPr>
        <b/>
        <sz val="10"/>
        <rFont val="Arial"/>
        <family val="2"/>
      </rPr>
      <t>SECTION-02 WATER SUPPLY SYSTEM</t>
    </r>
  </si>
  <si>
    <r>
      <rPr>
        <sz val="10"/>
        <rFont val="Arial MT"/>
        <family val="2"/>
      </rPr>
      <t>Rft.</t>
    </r>
  </si>
  <si>
    <r>
      <rPr>
        <sz val="10"/>
        <rFont val="Arial MT"/>
        <family val="2"/>
      </rPr>
      <t>Supply,  installation,  testing  and  commissioning  of  complete pipe   work   for   cold   and   hot   water   system   including   all accessories required to complete systems ready to operate as per specifications, drawings &amp; instruction of Consultant.</t>
    </r>
  </si>
  <si>
    <r>
      <rPr>
        <sz val="10"/>
        <rFont val="Arial MT"/>
        <family val="2"/>
      </rPr>
      <t>Polypropylene  Random  PP-R  pipes  (PN-20)  and  fittings  with fusion   jointing  along  with  all  types  of  unions,  tees,  bends, sockets, clamps, hangers, supports, sleeves, masking  plates, chiseling,  making  holes  making  good,  excavation,  bedding backfilling as required complete in all respect.</t>
    </r>
  </si>
  <si>
    <r>
      <rPr>
        <sz val="10"/>
        <rFont val="Arial MT"/>
        <family val="2"/>
      </rPr>
      <t>Dia  25 mm  (OD)</t>
    </r>
  </si>
  <si>
    <r>
      <rPr>
        <sz val="10"/>
        <rFont val="Arial MT"/>
        <family val="2"/>
      </rPr>
      <t>Dia. 32 mm  (OD)</t>
    </r>
  </si>
  <si>
    <r>
      <rPr>
        <sz val="10"/>
        <rFont val="Arial MT"/>
        <family val="2"/>
      </rPr>
      <t>Dia. 40 mm  (OD)</t>
    </r>
  </si>
  <si>
    <r>
      <rPr>
        <sz val="10"/>
        <rFont val="Arial MT"/>
        <family val="2"/>
      </rPr>
      <t>Dia. 50 mm  (OD)</t>
    </r>
  </si>
  <si>
    <r>
      <rPr>
        <sz val="10"/>
        <rFont val="Arial MT"/>
        <family val="2"/>
      </rPr>
      <t xml:space="preserve">Same   as   item   </t>
    </r>
    <r>
      <rPr>
        <i/>
        <sz val="10"/>
        <rFont val="Arial"/>
        <family val="2"/>
      </rPr>
      <t xml:space="preserve">#    </t>
    </r>
    <r>
      <rPr>
        <sz val="10"/>
        <rFont val="Arial MT"/>
        <family val="2"/>
      </rPr>
      <t>2.1   but   for   hot   water   supply   with Polypropylene Random  PP-R (PN -25) with Aluminium foil.</t>
    </r>
  </si>
  <si>
    <r>
      <rPr>
        <sz val="10"/>
        <rFont val="Arial MT"/>
        <family val="2"/>
      </rPr>
      <t>Open cell rubber foam insulation &amp; pvc tape wrapping for hot water pipes.</t>
    </r>
  </si>
  <si>
    <r>
      <rPr>
        <sz val="10"/>
        <rFont val="Arial MT"/>
        <family val="2"/>
      </rPr>
      <t xml:space="preserve">G.I. Pipe lines for water supply as per BS 1387 medium quality
</t>
    </r>
    <r>
      <rPr>
        <sz val="10"/>
        <rFont val="Arial MT"/>
        <family val="2"/>
      </rPr>
      <t>IIL. Including specials sockets tee, elbow, bend, reducer plug and  union  etc)  supported  on  walls  or  suspended   from  roof slab,   including   protective   coating   as   per   drawing   and specifications including color coding complete in all respects.</t>
    </r>
  </si>
  <si>
    <r>
      <rPr>
        <sz val="10"/>
        <rFont val="Arial MT"/>
        <family val="2"/>
      </rPr>
      <t>Dia. 1"</t>
    </r>
  </si>
  <si>
    <r>
      <rPr>
        <sz val="10"/>
        <rFont val="Arial MT"/>
        <family val="2"/>
      </rPr>
      <t>Dia. 1-1/4"</t>
    </r>
  </si>
  <si>
    <r>
      <rPr>
        <sz val="10"/>
        <rFont val="Arial MT"/>
        <family val="2"/>
      </rPr>
      <t>Dia. 1-1/2"</t>
    </r>
  </si>
  <si>
    <r>
      <rPr>
        <sz val="10"/>
        <rFont val="Arial MT"/>
        <family val="2"/>
      </rPr>
      <t>Brass body gate valves / ball valves with union.</t>
    </r>
  </si>
  <si>
    <r>
      <rPr>
        <sz val="10"/>
        <rFont val="Arial MT"/>
        <family val="2"/>
      </rPr>
      <t>Size  25 mm</t>
    </r>
  </si>
  <si>
    <r>
      <rPr>
        <sz val="10"/>
        <rFont val="Arial MT"/>
        <family val="2"/>
      </rPr>
      <t>Size  32 mm</t>
    </r>
  </si>
  <si>
    <r>
      <rPr>
        <sz val="10"/>
        <rFont val="Arial MT"/>
        <family val="2"/>
      </rPr>
      <t>Brass body check valve.</t>
    </r>
  </si>
  <si>
    <r>
      <rPr>
        <sz val="10"/>
        <rFont val="Arial MT"/>
        <family val="2"/>
      </rPr>
      <t>Size  Ø 1-1/2"</t>
    </r>
  </si>
  <si>
    <r>
      <rPr>
        <sz val="10"/>
        <rFont val="Arial MT"/>
        <family val="2"/>
      </rPr>
      <t>Brass body float valve.</t>
    </r>
  </si>
  <si>
    <r>
      <rPr>
        <sz val="10"/>
        <rFont val="Arial MT"/>
        <family val="2"/>
      </rPr>
      <t>Hot  Water  LPG  Gas  fired  /  Electric  geyser  storage  type suitable  for  60  psi  working  pressure  including  inlet  outlet connections,    valves,    gas    cock,    thermostat    (imported), pressure relief valve, CC base, chimney.</t>
    </r>
  </si>
  <si>
    <r>
      <rPr>
        <sz val="10"/>
        <rFont val="Arial MT"/>
        <family val="2"/>
      </rPr>
      <t>HWG 50 Gal. capacity</t>
    </r>
  </si>
  <si>
    <r>
      <rPr>
        <sz val="10"/>
        <rFont val="Arial MT"/>
        <family val="2"/>
      </rPr>
      <t>Pressure  boosting  pumps  set  with  VFD,  motors   electrical panel    including    incoming,    outgoing    MCCBs,    pressure transmeter, pumps starters,  lead/lag relay, dry run protection, overload   protection,   diaphragm   pressure   tank   (150   Ltrs capacity),  inter  connecting  pipe  work,  valves,  mounted  on common  steel  base,  lnlet/outlet  connection  electrical  power cable from panel to motors, M.S foundation as per schedule.</t>
    </r>
  </si>
  <si>
    <r>
      <rPr>
        <sz val="10"/>
        <rFont val="Arial MT"/>
        <family val="2"/>
      </rPr>
      <t>Set.</t>
    </r>
  </si>
  <si>
    <r>
      <rPr>
        <sz val="10"/>
        <rFont val="Arial MT"/>
        <family val="2"/>
      </rPr>
      <t>PB-01</t>
    </r>
  </si>
  <si>
    <r>
      <rPr>
        <sz val="10"/>
        <rFont val="Arial MT"/>
        <family val="2"/>
      </rPr>
      <t xml:space="preserve">Supply  &amp;  Installation  of  Submersible  water  transfer  pumps
</t>
    </r>
    <r>
      <rPr>
        <sz val="10"/>
        <rFont val="Arial MT"/>
        <family val="2"/>
      </rPr>
      <t>(Duplex)    set    with    electric    motor    including    inlet/outlet connections,  electrical  connection  with  all  fixing  accessories, water proof electrical panel with automatic control system  for tank low and high level, auto stop with overflow, complete in all respects.</t>
    </r>
  </si>
  <si>
    <r>
      <rPr>
        <sz val="10"/>
        <rFont val="Arial MT"/>
        <family val="2"/>
      </rPr>
      <t>WTP-01</t>
    </r>
  </si>
  <si>
    <r>
      <rPr>
        <sz val="10"/>
        <rFont val="Arial MT"/>
        <family val="2"/>
      </rPr>
      <t>Motor  Control  panel  for  Duplex  (2  Nos.)  submersible  water transfer pumps including auto Lead/Lag sequencing of pumps, pump  starters, auto  on /  off, float  switches, high level alarm, power and control wiring.</t>
    </r>
  </si>
  <si>
    <r>
      <rPr>
        <sz val="10"/>
        <rFont val="Arial MT"/>
        <family val="2"/>
      </rPr>
      <t>Job</t>
    </r>
  </si>
  <si>
    <r>
      <rPr>
        <b/>
        <sz val="10"/>
        <rFont val="Arial"/>
        <family val="2"/>
      </rPr>
      <t>SECTION-03   SOIL,   WASTE,   VENT   AND   RAIN   WATER DRAINAGE SYSTEM</t>
    </r>
  </si>
  <si>
    <r>
      <rPr>
        <sz val="10"/>
        <rFont val="Arial MT"/>
        <family val="2"/>
      </rPr>
      <t>Supply,  fixing,  testing and  commissioning of  equipment, pipe work required to complete the soil, waste, vent and rain water systems in all respects  with accessories  ready to  operate as per specifications, drawings and instructions of Consultant.</t>
    </r>
  </si>
  <si>
    <r>
      <rPr>
        <sz val="10"/>
        <rFont val="Arial MT"/>
        <family val="2"/>
      </rPr>
      <t>uPVC  pipes  of  approved  make  along  with  specials,  fittings, bends,  wye,  tees,  sockets,  sleeves,  masking  plates,  traps, vent   cowl,   chiseling,   making   hole,   excavation,   backfilling making  good  where  as   required  jointing  with  rubber  ring seals.</t>
    </r>
  </si>
  <si>
    <r>
      <rPr>
        <sz val="10"/>
        <rFont val="Arial MT"/>
        <family val="2"/>
      </rPr>
      <t>Dia  2"</t>
    </r>
  </si>
  <si>
    <r>
      <rPr>
        <sz val="10"/>
        <rFont val="Arial MT"/>
        <family val="2"/>
      </rPr>
      <t>Dia  4"</t>
    </r>
  </si>
  <si>
    <r>
      <rPr>
        <sz val="10"/>
        <rFont val="Arial MT"/>
        <family val="2"/>
      </rPr>
      <t>v</t>
    </r>
  </si>
  <si>
    <r>
      <rPr>
        <sz val="10"/>
        <rFont val="Arial MT"/>
        <family val="2"/>
      </rPr>
      <t>Dia  6"</t>
    </r>
  </si>
  <si>
    <r>
      <rPr>
        <sz val="10"/>
        <rFont val="Arial MT"/>
        <family val="2"/>
      </rPr>
      <t xml:space="preserve">Floor   trap   including   SS   grating   Floor   trap,   inlet   outlet
</t>
    </r>
    <r>
      <rPr>
        <sz val="10"/>
        <rFont val="Arial MT"/>
        <family val="2"/>
      </rPr>
      <t>connection complete in all respects.</t>
    </r>
  </si>
  <si>
    <r>
      <rPr>
        <sz val="10"/>
        <rFont val="Arial MT"/>
        <family val="2"/>
      </rPr>
      <t>FT- 4" Size with P-trap</t>
    </r>
  </si>
  <si>
    <r>
      <rPr>
        <sz val="10"/>
        <rFont val="Arial MT"/>
        <family val="2"/>
      </rPr>
      <t xml:space="preserve">Clean  out  of  approved  design  with  cap  including  requisite
</t>
    </r>
    <r>
      <rPr>
        <sz val="10"/>
        <rFont val="Arial MT"/>
        <family val="2"/>
      </rPr>
      <t>number of holes in wall plinth or floor for pipe connection and making good the same as necessary to the structure complete including gasket and clamp complete.</t>
    </r>
  </si>
  <si>
    <r>
      <rPr>
        <sz val="10"/>
        <rFont val="Arial MT"/>
        <family val="2"/>
      </rPr>
      <t>For 4" dia. Pipe with SS floor cover plate  (FCO)</t>
    </r>
  </si>
  <si>
    <r>
      <rPr>
        <sz val="10"/>
        <rFont val="Arial MT"/>
        <family val="2"/>
      </rPr>
      <t xml:space="preserve">uPVC  cowl  for  vent  pipe  of  the  following  dia.  including  all
</t>
    </r>
    <r>
      <rPr>
        <sz val="10"/>
        <rFont val="Arial MT"/>
        <family val="2"/>
      </rPr>
      <t>accessories complete.</t>
    </r>
  </si>
  <si>
    <r>
      <rPr>
        <sz val="10"/>
        <rFont val="Arial MT"/>
        <family val="2"/>
      </rPr>
      <t>Dia  2"  size.</t>
    </r>
  </si>
  <si>
    <r>
      <rPr>
        <sz val="10"/>
        <rFont val="Arial MT"/>
        <family val="2"/>
      </rPr>
      <t xml:space="preserve">uPVC  rain  water  grating  of  approved  design  with  dome  type grating  including  requisite  number  of  holes  in  wall  plinth  or floor  for  pipe  connection  and  making  good  the  same  as necessary  to  the  structure  complete  including  gasket  and
</t>
    </r>
    <r>
      <rPr>
        <sz val="10"/>
        <rFont val="Arial MT"/>
        <family val="2"/>
      </rPr>
      <t>clamp complete.</t>
    </r>
  </si>
  <si>
    <r>
      <rPr>
        <sz val="10"/>
        <rFont val="Arial MT"/>
        <family val="2"/>
      </rPr>
      <t>RWG -Dia  4"</t>
    </r>
  </si>
  <si>
    <r>
      <rPr>
        <b/>
        <sz val="10"/>
        <rFont val="Arial"/>
        <family val="2"/>
      </rPr>
      <t>SECTION-04 EXTERNAL SEWER &amp; MANHOLES</t>
    </r>
  </si>
  <si>
    <r>
      <rPr>
        <sz val="10"/>
        <rFont val="Arial MT"/>
        <family val="2"/>
      </rPr>
      <t>Supply,  fixing,  testing and  commissioning of  equipment, pipe work  required to complete the sewerage disposal services in all   respects   with   accessories   ready   to   operate   as   per specifications, drawings and instructions of Consultant.</t>
    </r>
  </si>
  <si>
    <r>
      <rPr>
        <sz val="10"/>
        <rFont val="Arial MT"/>
        <family val="2"/>
      </rPr>
      <t xml:space="preserve">uPVC  pipes  class  'D'   for  Sewer  drainage with  Solvent  joints including    excavation    in   any   type   of   soil,    dewatering   if required bedding, back filling with selected material, removing
</t>
    </r>
    <r>
      <rPr>
        <sz val="10"/>
        <rFont val="Arial MT"/>
        <family val="2"/>
      </rPr>
      <t>of extra materials.</t>
    </r>
  </si>
  <si>
    <r>
      <rPr>
        <sz val="10"/>
        <rFont val="Arial MT"/>
        <family val="2"/>
      </rPr>
      <t>Dia.  6" size</t>
    </r>
  </si>
  <si>
    <r>
      <rPr>
        <sz val="10"/>
        <rFont val="Arial MT"/>
        <family val="2"/>
      </rPr>
      <t>Construction of Gully Trap with material including, excavation, 4"  size  uPVC  P-trap  CC  base  CI  cover  with  frame,  CC benching water proof internal plaster inlet/out connections etc.</t>
    </r>
  </si>
  <si>
    <r>
      <rPr>
        <sz val="10"/>
        <rFont val="Arial MT"/>
        <family val="2"/>
      </rPr>
      <t>Job.</t>
    </r>
  </si>
  <si>
    <r>
      <rPr>
        <sz val="10"/>
        <rFont val="Arial MT"/>
        <family val="2"/>
      </rPr>
      <t>Type GT,  Size 10"x10"</t>
    </r>
  </si>
  <si>
    <r>
      <rPr>
        <sz val="10"/>
        <rFont val="Arial MT"/>
        <family val="2"/>
      </rPr>
      <t>Construction of manholes with material including, excavation, base   top  RCC   slab  CI   cover  with  frame,  GI   steps,  CC benching water proof internal plaster inlet/out connections etc.</t>
    </r>
  </si>
  <si>
    <r>
      <rPr>
        <sz val="10"/>
        <rFont val="Arial MT"/>
        <family val="2"/>
      </rPr>
      <t>Size. 24" X 24"</t>
    </r>
  </si>
  <si>
    <r>
      <rPr>
        <b/>
        <sz val="10"/>
        <rFont val="Arial"/>
        <family val="2"/>
      </rPr>
      <t>SECTION-05 LPG GAS SUPPLY SYSTEM</t>
    </r>
  </si>
  <si>
    <r>
      <rPr>
        <sz val="10"/>
        <rFont val="Arial MT"/>
        <family val="2"/>
      </rPr>
      <t>Supply,  fixing,  testing and  commissioning of  equipment, pipe work  required to complete the natural gas supply services in all   respects   with   accessories   ready   to   operate   as   per specifications, drawings and instructions of Consultant.</t>
    </r>
  </si>
  <si>
    <r>
      <rPr>
        <sz val="10"/>
        <rFont val="Arial MT"/>
        <family val="2"/>
      </rPr>
      <t>G.I. Pipe lines for gas supply as per BS 1387 medium quality IIL. Including specials sockets tee, elbow, bend, reducer plug and  union  etc)  supported  on  walls  or  suspended   from  roof slab,   including   protective   coating   as   per   drawing   and specifications including color coding complete in all respects.</t>
    </r>
  </si>
  <si>
    <r>
      <rPr>
        <sz val="10"/>
        <rFont val="Arial MT"/>
        <family val="2"/>
      </rPr>
      <t>Dia. 3/4"</t>
    </r>
  </si>
  <si>
    <r>
      <rPr>
        <sz val="10"/>
        <rFont val="Arial MT"/>
        <family val="2"/>
      </rPr>
      <t>Dia. 1/2"</t>
    </r>
  </si>
  <si>
    <r>
      <rPr>
        <sz val="10"/>
        <rFont val="Arial MT"/>
        <family val="2"/>
      </rPr>
      <t>Dia. 2"</t>
    </r>
  </si>
  <si>
    <r>
      <rPr>
        <sz val="10"/>
        <rFont val="Arial MT"/>
        <family val="2"/>
      </rPr>
      <t>Full  bore  ball  valves  of  approved  quality  of  gas  company including all accessories complete in all respects.</t>
    </r>
  </si>
  <si>
    <r>
      <rPr>
        <sz val="10"/>
        <rFont val="Arial MT"/>
        <family val="2"/>
      </rPr>
      <t>v.</t>
    </r>
  </si>
  <si>
    <r>
      <rPr>
        <sz val="10"/>
        <rFont val="Arial MT"/>
        <family val="2"/>
      </rPr>
      <t xml:space="preserve">Pressure regulator, ball valves,pressure gauges before kitchen
</t>
    </r>
    <r>
      <rPr>
        <sz val="10"/>
        <rFont val="Arial MT"/>
        <family val="2"/>
      </rPr>
      <t>equipment &amp; geyser, inter connecting pipe work, supports, with by  pass  arrangement  as  per  drawing  etc.  complete  in  all respect as per instructions of consultant.</t>
    </r>
  </si>
  <si>
    <r>
      <rPr>
        <sz val="10"/>
        <rFont val="Arial MT"/>
        <family val="2"/>
      </rPr>
      <t>Hydraulic rubber reinforced flexible tube including G.I threaded coupling  connection  at  both  ends  LPG  cylinder  fixing,  ball valves, strainer, pressure gauges (0 to 300 psi glycerin filled) as required to complete in all respects ready to operate as per specification  as per instruction of Consultant.</t>
    </r>
  </si>
  <si>
    <r>
      <rPr>
        <sz val="10"/>
        <rFont val="Arial MT"/>
        <family val="2"/>
      </rPr>
      <t>Dia  3/4'' X 3 feet length</t>
    </r>
  </si>
  <si>
    <r>
      <rPr>
        <sz val="10"/>
        <rFont val="Arial MT"/>
        <family val="2"/>
      </rPr>
      <t>Supply, installation, testing and commissioning of LPG Electric water   bath   vaporizer   with   complete   automation   option. Inlet/outlet gas connection &amp; electrical power wiring connection as per drawing etc. Complete in all respect as per instruction of Consultant.</t>
    </r>
  </si>
  <si>
    <r>
      <rPr>
        <sz val="10"/>
        <rFont val="Arial MT"/>
        <family val="2"/>
      </rPr>
      <t>30 Kg. LPG Electric water bath vaporizer.</t>
    </r>
  </si>
  <si>
    <r>
      <rPr>
        <sz val="10"/>
        <rFont val="Arial MT"/>
        <family val="2"/>
      </rPr>
      <t>Pressure  regulator  assembly  for  natural  gas  consisted  of pressure regulator, strainer, Gas filter for ball valves, pressure gauges,inter  connecting  pipe  work,  supports,  with  by  pass arrangement as per drawing etc. complete in all respect as per instructions of consultant.</t>
    </r>
  </si>
  <si>
    <r>
      <rPr>
        <sz val="10"/>
        <rFont val="Arial MT"/>
        <family val="2"/>
      </rPr>
      <t xml:space="preserve">LPG  /  Gas  leak  detecting  system  including  supply  of  2  nos Leak detector, Controller and control wiring from  controller to Leak  detector  in  G.I  pipe  complete  in  all  respect  ready  to operate as per mentioned in schedule and as per instruction of
</t>
    </r>
    <r>
      <rPr>
        <sz val="10"/>
        <rFont val="Arial MT"/>
        <family val="2"/>
      </rPr>
      <t>Consultant.</t>
    </r>
  </si>
  <si>
    <r>
      <rPr>
        <sz val="10"/>
        <rFont val="Arial MT"/>
        <family val="2"/>
      </rPr>
      <t>Testing  and  commissioning  of  entire  gas  distribution  system as  per  gas  company's  regulations  and  satisfaction  to  the consultant.</t>
    </r>
  </si>
  <si>
    <r>
      <rPr>
        <b/>
        <sz val="10"/>
        <rFont val="Arial"/>
        <family val="2"/>
      </rPr>
      <t>SECTION-05 SUNDRIES</t>
    </r>
  </si>
  <si>
    <r>
      <rPr>
        <sz val="10"/>
        <rFont val="Arial MT"/>
        <family val="2"/>
      </rPr>
      <t xml:space="preserve">Contractor  will  priced  the  sundries  items  for  all  Plumbing  &amp;
</t>
    </r>
    <r>
      <rPr>
        <sz val="10"/>
        <rFont val="Arial MT"/>
        <family val="2"/>
      </rPr>
      <t>Sanitary  (P&amp;S)  services  as  per  specifications,  drawings  and instruction of consultant</t>
    </r>
  </si>
  <si>
    <r>
      <rPr>
        <sz val="10"/>
        <rFont val="Arial MT"/>
        <family val="2"/>
      </rPr>
      <t>Submittals,   samples,   shop   drawings,   inspections,   As-Built drawings, operation and maintenance manuals and the like as required by specification.</t>
    </r>
  </si>
  <si>
    <r>
      <rPr>
        <sz val="10"/>
        <rFont val="Arial MT"/>
        <family val="2"/>
      </rPr>
      <t>Maintenance   of   the   complete   P&amp;S   works   installation   as specified.  (01 month).</t>
    </r>
  </si>
  <si>
    <r>
      <rPr>
        <b/>
        <sz val="10"/>
        <rFont val="Arial"/>
        <family val="2"/>
      </rPr>
      <t xml:space="preserve">Note: Retention Money shall be released after submission of  As-Built  drawings  and  M&amp;O  manuals  and  subsequent
</t>
    </r>
    <r>
      <rPr>
        <b/>
        <sz val="10"/>
        <rFont val="Arial"/>
        <family val="2"/>
      </rPr>
      <t>approval by consultants</t>
    </r>
  </si>
  <si>
    <r>
      <rPr>
        <b/>
        <sz val="11"/>
        <rFont val="Arial"/>
        <family val="2"/>
      </rPr>
      <t>TOTAL OF ALL SECTIONS RS:</t>
    </r>
  </si>
  <si>
    <t>Supply and Installation  of  Three  Compartment  SS sink  with  mixer  for  each sink  (one  deck  mounted  pull  out  mixer  +  one  wall  mounted sink mixer), waste pipe set with drain level and tee stop cocks etc. complete in all respects.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</si>
</sst>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0"/>
    <numFmt numFmtId="165" formatCode="_-* #,##0_-;\-* #,##0_-;_-* &quot;-&quot;??_-;_-@_-"/>
  </numFmts>
  <fonts count="12">
    <font>
      <sz val="10"/>
      <color rgb="FF000000"/>
      <name val="Times New Roman"/>
      <charset val="204"/>
    </font>
    <font>
      <b/>
      <sz val="12"/>
      <name val="Arial"/>
      <family val="2"/>
    </font>
    <font>
      <sz val="11"/>
      <name val="Arial MT"/>
    </font>
    <font>
      <sz val="10"/>
      <name val="Arial MT"/>
    </font>
    <font>
      <b/>
      <sz val="10"/>
      <name val="Arial"/>
      <family val="2"/>
    </font>
    <font>
      <sz val="10"/>
      <color rgb="FF000000"/>
      <name val="Arial MT"/>
      <family val="2"/>
    </font>
    <font>
      <b/>
      <sz val="11"/>
      <name val="Arial"/>
      <family val="2"/>
    </font>
    <font>
      <sz val="11"/>
      <name val="Arial MT"/>
      <family val="2"/>
    </font>
    <font>
      <sz val="10"/>
      <name val="Arial MT"/>
      <family val="2"/>
    </font>
    <font>
      <i/>
      <sz val="10"/>
      <name val="Arial"/>
      <family val="2"/>
    </font>
    <font>
      <sz val="10"/>
      <color rgb="FF000000"/>
      <name val="Times New Roman"/>
      <family val="1"/>
    </font>
    <font>
      <b/>
      <sz val="16"/>
      <color rgb="FF000000"/>
      <name val="Times New Roman"/>
      <family val="1"/>
    </font>
  </fonts>
  <fills count="3">
    <fill>
      <patternFill patternType="none"/>
    </fill>
    <fill>
      <patternFill patternType="gray125"/>
    </fill>
    <fill>
      <patternFill patternType="solid">
        <fgColor rgb="FFFFFF00"/>
        <bgColor indexed="64"/>
      </patternFill>
    </fill>
  </fills>
  <borders count="9">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right/>
      <top style="thin">
        <color rgb="FF000000"/>
      </top>
      <bottom style="thin">
        <color rgb="FF000000"/>
      </bottom>
      <diagonal/>
    </border>
  </borders>
  <cellStyleXfs count="2">
    <xf numFmtId="0" fontId="0" fillId="0" borderId="0"/>
    <xf numFmtId="43" fontId="10" fillId="0" borderId="0" applyFont="0" applyFill="0" applyBorder="0" applyAlignment="0" applyProtection="0"/>
  </cellStyleXfs>
  <cellXfs count="84">
    <xf numFmtId="0" fontId="0" fillId="0" borderId="0" xfId="0" applyFill="1" applyBorder="1" applyAlignment="1">
      <alignment horizontal="left" vertical="top"/>
    </xf>
    <xf numFmtId="0" fontId="0" fillId="0" borderId="0" xfId="0" applyFill="1" applyBorder="1" applyAlignment="1">
      <alignment horizontal="left" vertical="center" wrapText="1"/>
    </xf>
    <xf numFmtId="0" fontId="3" fillId="0" borderId="0" xfId="0" applyFont="1" applyFill="1" applyBorder="1" applyAlignment="1">
      <alignment horizontal="right" vertical="top" wrapText="1"/>
    </xf>
    <xf numFmtId="0" fontId="0" fillId="0" borderId="1" xfId="0" applyFill="1" applyBorder="1" applyAlignment="1">
      <alignment horizontal="left" wrapText="1"/>
    </xf>
    <xf numFmtId="0" fontId="3" fillId="0" borderId="1" xfId="0" applyFont="1" applyFill="1" applyBorder="1" applyAlignment="1">
      <alignment horizontal="right" vertical="top" wrapText="1"/>
    </xf>
    <xf numFmtId="0" fontId="4" fillId="0" borderId="2" xfId="0" applyFont="1" applyFill="1" applyBorder="1" applyAlignment="1">
      <alignment horizontal="left" vertical="top" wrapText="1" indent="1"/>
    </xf>
    <xf numFmtId="0" fontId="4" fillId="0" borderId="3" xfId="0" applyFont="1" applyFill="1" applyBorder="1" applyAlignment="1">
      <alignment horizontal="left" vertical="top" wrapText="1"/>
    </xf>
    <xf numFmtId="0" fontId="4" fillId="0" borderId="2" xfId="0" applyFont="1" applyFill="1" applyBorder="1" applyAlignment="1">
      <alignment horizontal="left" vertical="top" wrapText="1" indent="2"/>
    </xf>
    <xf numFmtId="0" fontId="0" fillId="0" borderId="3" xfId="0" applyFill="1" applyBorder="1" applyAlignment="1">
      <alignment horizontal="left" vertical="center" wrapText="1"/>
    </xf>
    <xf numFmtId="1" fontId="5" fillId="0" borderId="2" xfId="0" applyNumberFormat="1" applyFont="1" applyFill="1" applyBorder="1" applyAlignment="1">
      <alignment horizontal="center" shrinkToFit="1"/>
    </xf>
    <xf numFmtId="1" fontId="5" fillId="0" borderId="4" xfId="0" applyNumberFormat="1" applyFont="1" applyFill="1" applyBorder="1" applyAlignment="1">
      <alignment horizontal="center" shrinkToFit="1"/>
    </xf>
    <xf numFmtId="0" fontId="0" fillId="0" borderId="2" xfId="0" applyFill="1" applyBorder="1" applyAlignment="1">
      <alignment horizontal="left" vertical="top" wrapText="1"/>
    </xf>
    <xf numFmtId="0" fontId="0" fillId="0" borderId="3" xfId="0" applyFill="1" applyBorder="1" applyAlignment="1">
      <alignment horizontal="left" vertical="top" wrapText="1"/>
    </xf>
    <xf numFmtId="0" fontId="0" fillId="0" borderId="7" xfId="0" applyFill="1" applyBorder="1" applyAlignment="1">
      <alignment horizontal="left" vertical="top" wrapText="1"/>
    </xf>
    <xf numFmtId="0" fontId="0" fillId="0" borderId="4" xfId="0" applyFill="1" applyBorder="1" applyAlignment="1">
      <alignment horizontal="left" vertical="top" wrapText="1"/>
    </xf>
    <xf numFmtId="0" fontId="3" fillId="0" borderId="7" xfId="0" applyFont="1" applyFill="1" applyBorder="1" applyAlignment="1">
      <alignment horizontal="left" vertical="top" wrapText="1"/>
    </xf>
    <xf numFmtId="164" fontId="5" fillId="0" borderId="7" xfId="0" applyNumberFormat="1" applyFont="1" applyFill="1" applyBorder="1" applyAlignment="1">
      <alignment horizontal="left" vertical="top" shrinkToFit="1"/>
    </xf>
    <xf numFmtId="0" fontId="3" fillId="0" borderId="7" xfId="0" applyFont="1" applyFill="1" applyBorder="1" applyAlignment="1">
      <alignment horizontal="right" vertical="top" wrapText="1"/>
    </xf>
    <xf numFmtId="0" fontId="3" fillId="0" borderId="4" xfId="0" applyFont="1" applyFill="1" applyBorder="1" applyAlignment="1">
      <alignment horizontal="left" vertical="top" wrapText="1"/>
    </xf>
    <xf numFmtId="0" fontId="3" fillId="0" borderId="2" xfId="0" applyFont="1" applyFill="1" applyBorder="1" applyAlignment="1">
      <alignment horizontal="left" vertical="top" wrapText="1"/>
    </xf>
    <xf numFmtId="0" fontId="3" fillId="0" borderId="2" xfId="0" applyFont="1" applyFill="1" applyBorder="1" applyAlignment="1">
      <alignment horizontal="center" vertical="top" wrapText="1"/>
    </xf>
    <xf numFmtId="1" fontId="5" fillId="0" borderId="2" xfId="0" applyNumberFormat="1" applyFont="1" applyFill="1" applyBorder="1" applyAlignment="1">
      <alignment horizontal="center" vertical="top" shrinkToFit="1"/>
    </xf>
    <xf numFmtId="0" fontId="0" fillId="0" borderId="2" xfId="0" applyFill="1" applyBorder="1" applyAlignment="1">
      <alignment horizontal="left" vertical="center" wrapText="1"/>
    </xf>
    <xf numFmtId="0" fontId="3" fillId="0" borderId="3" xfId="0" applyFont="1" applyFill="1" applyBorder="1" applyAlignment="1">
      <alignment horizontal="left" vertical="top" wrapText="1"/>
    </xf>
    <xf numFmtId="1" fontId="5" fillId="0" borderId="2" xfId="0" applyNumberFormat="1" applyFont="1" applyFill="1" applyBorder="1" applyAlignment="1">
      <alignment horizontal="center" vertical="center" shrinkToFit="1"/>
    </xf>
    <xf numFmtId="0" fontId="0" fillId="0" borderId="4" xfId="0" applyFill="1" applyBorder="1" applyAlignment="1">
      <alignment horizontal="left" vertical="center" wrapText="1"/>
    </xf>
    <xf numFmtId="0" fontId="0" fillId="0" borderId="2" xfId="0" applyFill="1" applyBorder="1" applyAlignment="1">
      <alignment horizontal="left" wrapText="1"/>
    </xf>
    <xf numFmtId="0" fontId="3" fillId="0" borderId="2" xfId="0" applyFont="1" applyFill="1" applyBorder="1" applyAlignment="1">
      <alignment horizontal="center" vertical="center" wrapText="1"/>
    </xf>
    <xf numFmtId="0" fontId="3" fillId="0" borderId="2" xfId="0" applyFont="1" applyFill="1" applyBorder="1" applyAlignment="1">
      <alignment horizontal="center" wrapText="1"/>
    </xf>
    <xf numFmtId="0" fontId="3" fillId="0" borderId="3" xfId="0" applyFont="1" applyFill="1" applyBorder="1" applyAlignment="1">
      <alignment horizontal="center" vertical="top" wrapText="1"/>
    </xf>
    <xf numFmtId="1" fontId="5" fillId="0" borderId="3" xfId="0" applyNumberFormat="1" applyFont="1" applyFill="1" applyBorder="1" applyAlignment="1">
      <alignment horizontal="center" vertical="top" shrinkToFit="1"/>
    </xf>
    <xf numFmtId="0" fontId="0" fillId="0" borderId="3" xfId="0" applyFill="1" applyBorder="1" applyAlignment="1">
      <alignment horizontal="left" wrapText="1"/>
    </xf>
    <xf numFmtId="0" fontId="3" fillId="0" borderId="4" xfId="0" applyFont="1" applyFill="1" applyBorder="1" applyAlignment="1">
      <alignment horizontal="center" vertical="top" wrapText="1"/>
    </xf>
    <xf numFmtId="1" fontId="5" fillId="0" borderId="4" xfId="0" applyNumberFormat="1" applyFont="1" applyFill="1" applyBorder="1" applyAlignment="1">
      <alignment horizontal="center" vertical="top" shrinkToFit="1"/>
    </xf>
    <xf numFmtId="0" fontId="0" fillId="0" borderId="4" xfId="0" applyFill="1" applyBorder="1" applyAlignment="1">
      <alignment horizontal="left" wrapText="1"/>
    </xf>
    <xf numFmtId="0" fontId="3" fillId="0" borderId="4" xfId="0" applyFont="1" applyFill="1" applyBorder="1" applyAlignment="1">
      <alignment horizontal="right" vertical="top" wrapText="1"/>
    </xf>
    <xf numFmtId="0" fontId="4" fillId="0" borderId="2" xfId="0" applyFont="1" applyFill="1" applyBorder="1" applyAlignment="1">
      <alignment horizontal="right" vertical="top" wrapText="1"/>
    </xf>
    <xf numFmtId="164" fontId="5" fillId="0" borderId="7" xfId="0" applyNumberFormat="1" applyFont="1" applyFill="1" applyBorder="1" applyAlignment="1">
      <alignment horizontal="left" vertical="center" indent="1" shrinkToFit="1"/>
    </xf>
    <xf numFmtId="2" fontId="5" fillId="0" borderId="7" xfId="0" applyNumberFormat="1" applyFont="1" applyFill="1" applyBorder="1" applyAlignment="1">
      <alignment horizontal="left" vertical="top" shrinkToFit="1"/>
    </xf>
    <xf numFmtId="0" fontId="0" fillId="0" borderId="7" xfId="0" applyFill="1" applyBorder="1" applyAlignment="1">
      <alignment horizontal="left" wrapText="1"/>
    </xf>
    <xf numFmtId="2" fontId="5" fillId="0" borderId="4" xfId="0" applyNumberFormat="1" applyFont="1" applyFill="1" applyBorder="1" applyAlignment="1">
      <alignment horizontal="left" vertical="top" shrinkToFit="1"/>
    </xf>
    <xf numFmtId="0" fontId="3" fillId="0" borderId="4" xfId="0" applyFont="1" applyFill="1" applyBorder="1" applyAlignment="1">
      <alignment horizontal="center" wrapText="1"/>
    </xf>
    <xf numFmtId="164" fontId="5" fillId="0" borderId="4" xfId="0" applyNumberFormat="1" applyFont="1" applyFill="1" applyBorder="1" applyAlignment="1">
      <alignment horizontal="left" vertical="top" shrinkToFit="1"/>
    </xf>
    <xf numFmtId="0" fontId="0" fillId="0" borderId="7" xfId="0" applyFill="1" applyBorder="1" applyAlignment="1">
      <alignment horizontal="left" vertical="center" wrapText="1"/>
    </xf>
    <xf numFmtId="165" fontId="0" fillId="0" borderId="2" xfId="1" applyNumberFormat="1" applyFont="1" applyFill="1" applyBorder="1" applyAlignment="1">
      <alignment horizontal="right" vertical="center" wrapText="1"/>
    </xf>
    <xf numFmtId="165" fontId="11" fillId="0" borderId="2" xfId="0" applyNumberFormat="1" applyFont="1" applyFill="1" applyBorder="1" applyAlignment="1">
      <alignment horizontal="left" vertical="center" wrapText="1"/>
    </xf>
    <xf numFmtId="0" fontId="6" fillId="0" borderId="5" xfId="0" applyFont="1" applyFill="1" applyBorder="1" applyAlignment="1">
      <alignment horizontal="left" vertical="top" wrapText="1" indent="21"/>
    </xf>
    <xf numFmtId="0" fontId="6" fillId="0" borderId="6" xfId="0" applyFont="1" applyFill="1" applyBorder="1" applyAlignment="1">
      <alignment horizontal="left" vertical="top" wrapText="1" indent="21"/>
    </xf>
    <xf numFmtId="0" fontId="3" fillId="0" borderId="3" xfId="0" applyFont="1" applyFill="1" applyBorder="1" applyAlignment="1">
      <alignment horizontal="left" wrapText="1" indent="1"/>
    </xf>
    <xf numFmtId="0" fontId="3" fillId="0" borderId="4" xfId="0" applyFont="1" applyFill="1" applyBorder="1" applyAlignment="1">
      <alignment horizontal="left" wrapText="1" indent="1"/>
    </xf>
    <xf numFmtId="1" fontId="5" fillId="0" borderId="3" xfId="0" applyNumberFormat="1" applyFont="1" applyFill="1" applyBorder="1" applyAlignment="1">
      <alignment horizontal="center" shrinkToFit="1"/>
    </xf>
    <xf numFmtId="1" fontId="5" fillId="0" borderId="4" xfId="0" applyNumberFormat="1" applyFont="1" applyFill="1" applyBorder="1" applyAlignment="1">
      <alignment horizontal="center" shrinkToFit="1"/>
    </xf>
    <xf numFmtId="165" fontId="0" fillId="0" borderId="3" xfId="1" applyNumberFormat="1" applyFont="1" applyFill="1" applyBorder="1" applyAlignment="1">
      <alignment horizontal="right" wrapText="1"/>
    </xf>
    <xf numFmtId="165" fontId="0" fillId="0" borderId="4" xfId="1" applyNumberFormat="1" applyFont="1" applyFill="1" applyBorder="1" applyAlignment="1">
      <alignment horizontal="right" wrapText="1"/>
    </xf>
    <xf numFmtId="0" fontId="4" fillId="0" borderId="5" xfId="0" applyFont="1" applyFill="1" applyBorder="1" applyAlignment="1">
      <alignment horizontal="right" vertical="top" wrapText="1"/>
    </xf>
    <xf numFmtId="0" fontId="4" fillId="0" borderId="6" xfId="0" applyFont="1" applyFill="1" applyBorder="1" applyAlignment="1">
      <alignment horizontal="right" vertical="top" wrapText="1"/>
    </xf>
    <xf numFmtId="0" fontId="0" fillId="0" borderId="8" xfId="0" applyFill="1" applyBorder="1" applyAlignment="1">
      <alignment horizontal="left" wrapText="1"/>
    </xf>
    <xf numFmtId="0" fontId="3" fillId="0" borderId="3" xfId="0" applyFont="1" applyFill="1" applyBorder="1" applyAlignment="1">
      <alignment horizontal="left" vertical="center" wrapText="1"/>
    </xf>
    <xf numFmtId="0" fontId="3" fillId="0" borderId="4" xfId="0" applyFont="1" applyFill="1" applyBorder="1" applyAlignment="1">
      <alignment horizontal="left" vertical="center" wrapText="1"/>
    </xf>
    <xf numFmtId="1" fontId="5" fillId="0" borderId="3" xfId="0" applyNumberFormat="1" applyFont="1" applyFill="1" applyBorder="1" applyAlignment="1">
      <alignment horizontal="center" vertical="center" shrinkToFit="1"/>
    </xf>
    <xf numFmtId="1" fontId="5" fillId="0" borderId="4" xfId="0" applyNumberFormat="1" applyFont="1" applyFill="1" applyBorder="1" applyAlignment="1">
      <alignment horizontal="center" vertical="center" shrinkToFit="1"/>
    </xf>
    <xf numFmtId="0" fontId="3" fillId="0" borderId="3" xfId="0" applyFont="1" applyFill="1" applyBorder="1" applyAlignment="1">
      <alignment horizontal="left" wrapText="1"/>
    </xf>
    <xf numFmtId="0" fontId="3" fillId="0" borderId="4" xfId="0" applyFont="1" applyFill="1" applyBorder="1" applyAlignment="1">
      <alignment horizontal="left" wrapText="1"/>
    </xf>
    <xf numFmtId="0" fontId="3" fillId="0" borderId="7" xfId="0" applyFont="1" applyFill="1" applyBorder="1" applyAlignment="1">
      <alignment horizontal="left" wrapText="1"/>
    </xf>
    <xf numFmtId="1" fontId="5" fillId="0" borderId="7" xfId="0" applyNumberFormat="1" applyFont="1" applyFill="1" applyBorder="1" applyAlignment="1">
      <alignment horizontal="center" shrinkToFit="1"/>
    </xf>
    <xf numFmtId="0" fontId="3" fillId="0" borderId="7" xfId="0" applyFont="1" applyFill="1" applyBorder="1" applyAlignment="1">
      <alignment horizontal="left" wrapText="1" indent="1"/>
    </xf>
    <xf numFmtId="165" fontId="0" fillId="0" borderId="7" xfId="1" applyNumberFormat="1" applyFont="1" applyFill="1" applyBorder="1" applyAlignment="1">
      <alignment horizontal="right" wrapText="1"/>
    </xf>
    <xf numFmtId="0" fontId="3" fillId="0" borderId="3" xfId="0" applyFont="1" applyFill="1" applyBorder="1" applyAlignment="1">
      <alignment horizontal="left" vertical="center" wrapText="1" indent="1"/>
    </xf>
    <xf numFmtId="0" fontId="3" fillId="0" borderId="4" xfId="0" applyFont="1" applyFill="1" applyBorder="1" applyAlignment="1">
      <alignment horizontal="left" vertical="center" wrapText="1" indent="1"/>
    </xf>
    <xf numFmtId="0" fontId="1" fillId="0" borderId="0" xfId="0" applyFont="1" applyFill="1" applyBorder="1" applyAlignment="1">
      <alignment horizontal="left" vertical="top" wrapText="1"/>
    </xf>
    <xf numFmtId="0" fontId="2" fillId="0" borderId="0" xfId="0" applyFont="1" applyFill="1" applyBorder="1" applyAlignment="1">
      <alignment horizontal="left" vertical="top" wrapText="1"/>
    </xf>
    <xf numFmtId="0" fontId="0" fillId="0" borderId="1" xfId="0" applyFill="1" applyBorder="1" applyAlignment="1">
      <alignment horizontal="left" wrapText="1"/>
    </xf>
    <xf numFmtId="0" fontId="4" fillId="0" borderId="3" xfId="0" applyFont="1" applyFill="1" applyBorder="1" applyAlignment="1">
      <alignment horizontal="left" vertical="top" wrapText="1" indent="1"/>
    </xf>
    <xf numFmtId="0" fontId="4" fillId="0" borderId="4" xfId="0" applyFont="1" applyFill="1" applyBorder="1" applyAlignment="1">
      <alignment horizontal="left" vertical="top" wrapText="1" indent="1"/>
    </xf>
    <xf numFmtId="0" fontId="4" fillId="0" borderId="3" xfId="0" applyFont="1" applyFill="1" applyBorder="1" applyAlignment="1">
      <alignment horizontal="center" vertical="top" wrapText="1"/>
    </xf>
    <xf numFmtId="0" fontId="4" fillId="0" borderId="4" xfId="0" applyFont="1" applyFill="1" applyBorder="1" applyAlignment="1">
      <alignment horizontal="center" vertical="top" wrapText="1"/>
    </xf>
    <xf numFmtId="0" fontId="4" fillId="0" borderId="3" xfId="0" applyFont="1" applyFill="1" applyBorder="1" applyAlignment="1">
      <alignment horizontal="left" vertical="top" wrapText="1"/>
    </xf>
    <xf numFmtId="0" fontId="4" fillId="0" borderId="4" xfId="0" applyFont="1" applyFill="1" applyBorder="1" applyAlignment="1">
      <alignment horizontal="left" vertical="top" wrapText="1"/>
    </xf>
    <xf numFmtId="0" fontId="4" fillId="0" borderId="5" xfId="0" applyFont="1" applyFill="1" applyBorder="1" applyAlignment="1">
      <alignment horizontal="center" vertical="top" wrapText="1"/>
    </xf>
    <xf numFmtId="0" fontId="4" fillId="0" borderId="6" xfId="0" applyFont="1" applyFill="1" applyBorder="1" applyAlignment="1">
      <alignment horizontal="center" vertical="top" wrapText="1"/>
    </xf>
    <xf numFmtId="0" fontId="4" fillId="0" borderId="3" xfId="0" applyFont="1" applyFill="1" applyBorder="1" applyAlignment="1">
      <alignment horizontal="left" vertical="top" wrapText="1" indent="2"/>
    </xf>
    <xf numFmtId="0" fontId="4" fillId="0" borderId="4" xfId="0" applyFont="1" applyFill="1" applyBorder="1" applyAlignment="1">
      <alignment horizontal="left" vertical="top" wrapText="1" indent="2"/>
    </xf>
    <xf numFmtId="0" fontId="8" fillId="2" borderId="2" xfId="0" applyFont="1" applyFill="1" applyBorder="1" applyAlignment="1">
      <alignment horizontal="left" vertical="top" wrapText="1"/>
    </xf>
    <xf numFmtId="165" fontId="0" fillId="0" borderId="2" xfId="1" applyNumberFormat="1" applyFont="1" applyFill="1" applyBorder="1" applyAlignment="1">
      <alignment horizontal="right" wrapText="1"/>
    </xf>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2"/>
  <sheetViews>
    <sheetView tabSelected="1" workbookViewId="0">
      <selection activeCell="G20" sqref="G20"/>
    </sheetView>
  </sheetViews>
  <sheetFormatPr defaultRowHeight="12.75"/>
  <cols>
    <col min="1" max="1" width="9.5" customWidth="1"/>
    <col min="2" max="2" width="51.83203125" customWidth="1"/>
    <col min="3" max="3" width="7.1640625" customWidth="1"/>
    <col min="4" max="4" width="8.5" customWidth="1"/>
    <col min="5" max="5" width="13.5" customWidth="1"/>
    <col min="6" max="6" width="18.33203125" customWidth="1"/>
    <col min="7" max="7" width="13.5" customWidth="1"/>
    <col min="8" max="8" width="16.6640625" customWidth="1"/>
    <col min="9" max="9" width="22" customWidth="1"/>
  </cols>
  <sheetData>
    <row r="1" spans="1:9" ht="17.25" customHeight="1">
      <c r="A1" s="69" t="s">
        <v>0</v>
      </c>
      <c r="B1" s="69"/>
      <c r="C1" s="69"/>
      <c r="D1" s="69"/>
      <c r="E1" s="69"/>
      <c r="F1" s="69"/>
      <c r="G1" s="69"/>
      <c r="H1" s="69"/>
      <c r="I1" s="69"/>
    </row>
    <row r="2" spans="1:9" ht="21" customHeight="1">
      <c r="A2" s="70" t="s">
        <v>1</v>
      </c>
      <c r="B2" s="70"/>
      <c r="C2" s="70"/>
      <c r="D2" s="70"/>
      <c r="E2" s="70"/>
      <c r="F2" s="70"/>
      <c r="G2" s="70"/>
      <c r="H2" s="70"/>
      <c r="I2" s="70"/>
    </row>
    <row r="3" spans="1:9" ht="22.35" customHeight="1">
      <c r="A3" s="69" t="s">
        <v>2</v>
      </c>
      <c r="B3" s="69"/>
      <c r="C3" s="1"/>
      <c r="D3" s="1"/>
      <c r="E3" s="1"/>
      <c r="F3" s="1"/>
      <c r="G3" s="1"/>
      <c r="H3" s="1"/>
      <c r="I3" s="2" t="s">
        <v>3</v>
      </c>
    </row>
    <row r="4" spans="1:9" ht="14.25" customHeight="1">
      <c r="A4" s="71"/>
      <c r="B4" s="71"/>
      <c r="C4" s="3"/>
      <c r="D4" s="3"/>
      <c r="E4" s="3"/>
      <c r="F4" s="3"/>
      <c r="G4" s="3"/>
      <c r="H4" s="3"/>
      <c r="I4" s="4" t="s">
        <v>4</v>
      </c>
    </row>
    <row r="5" spans="1:9" ht="14.45" customHeight="1">
      <c r="A5" s="72" t="s">
        <v>5</v>
      </c>
      <c r="B5" s="74" t="s">
        <v>6</v>
      </c>
      <c r="C5" s="76" t="s">
        <v>7</v>
      </c>
      <c r="D5" s="72" t="s">
        <v>8</v>
      </c>
      <c r="E5" s="78" t="s">
        <v>9</v>
      </c>
      <c r="F5" s="79"/>
      <c r="G5" s="78" t="s">
        <v>10</v>
      </c>
      <c r="H5" s="79"/>
      <c r="I5" s="80" t="s">
        <v>11</v>
      </c>
    </row>
    <row r="6" spans="1:9" ht="14.45" customHeight="1">
      <c r="A6" s="73"/>
      <c r="B6" s="75"/>
      <c r="C6" s="77"/>
      <c r="D6" s="73"/>
      <c r="E6" s="7" t="s">
        <v>12</v>
      </c>
      <c r="F6" s="5" t="s">
        <v>13</v>
      </c>
      <c r="G6" s="7" t="s">
        <v>12</v>
      </c>
      <c r="H6" s="5" t="s">
        <v>13</v>
      </c>
      <c r="I6" s="81"/>
    </row>
    <row r="7" spans="1:9" ht="21.2" customHeight="1">
      <c r="A7" s="8"/>
      <c r="B7" s="6" t="s">
        <v>14</v>
      </c>
      <c r="C7" s="61" t="s">
        <v>15</v>
      </c>
      <c r="D7" s="50">
        <v>3</v>
      </c>
      <c r="E7" s="52">
        <v>52000</v>
      </c>
      <c r="F7" s="52">
        <f>E7*D7</f>
        <v>156000</v>
      </c>
      <c r="G7" s="52">
        <v>10000</v>
      </c>
      <c r="H7" s="52">
        <f>G7*D7</f>
        <v>30000</v>
      </c>
      <c r="I7" s="52">
        <f>H7+F7</f>
        <v>186000</v>
      </c>
    </row>
    <row r="8" spans="1:9" ht="63.75">
      <c r="A8" s="13"/>
      <c r="B8" s="15" t="s">
        <v>16</v>
      </c>
      <c r="C8" s="63"/>
      <c r="D8" s="64"/>
      <c r="E8" s="66"/>
      <c r="F8" s="66"/>
      <c r="G8" s="66"/>
      <c r="H8" s="66"/>
      <c r="I8" s="66"/>
    </row>
    <row r="9" spans="1:9" ht="51">
      <c r="A9" s="16">
        <v>1.1000000000000001</v>
      </c>
      <c r="B9" s="13" t="s">
        <v>17</v>
      </c>
      <c r="C9" s="63"/>
      <c r="D9" s="64"/>
      <c r="E9" s="66"/>
      <c r="F9" s="66"/>
      <c r="G9" s="66"/>
      <c r="H9" s="66"/>
      <c r="I9" s="66"/>
    </row>
    <row r="10" spans="1:9">
      <c r="A10" s="17" t="s">
        <v>18</v>
      </c>
      <c r="B10" s="18" t="s">
        <v>19</v>
      </c>
      <c r="C10" s="62"/>
      <c r="D10" s="51"/>
      <c r="E10" s="53"/>
      <c r="F10" s="53"/>
      <c r="G10" s="53"/>
      <c r="H10" s="53"/>
      <c r="I10" s="53"/>
    </row>
    <row r="11" spans="1:9" ht="38.25">
      <c r="A11" s="16">
        <v>1.2</v>
      </c>
      <c r="B11" s="12" t="s">
        <v>20</v>
      </c>
      <c r="C11" s="61" t="s">
        <v>15</v>
      </c>
      <c r="D11" s="50">
        <v>3</v>
      </c>
      <c r="E11" s="52">
        <v>9500</v>
      </c>
      <c r="F11" s="52">
        <f>E11*D11</f>
        <v>28500</v>
      </c>
      <c r="G11" s="52">
        <v>2000</v>
      </c>
      <c r="H11" s="52">
        <f>G11*D11</f>
        <v>6000</v>
      </c>
      <c r="I11" s="52">
        <f>H11+F11</f>
        <v>34500</v>
      </c>
    </row>
    <row r="12" spans="1:9">
      <c r="A12" s="17" t="s">
        <v>18</v>
      </c>
      <c r="B12" s="18" t="s">
        <v>21</v>
      </c>
      <c r="C12" s="62"/>
      <c r="D12" s="51"/>
      <c r="E12" s="53"/>
      <c r="F12" s="53"/>
      <c r="G12" s="53"/>
      <c r="H12" s="53"/>
      <c r="I12" s="53"/>
    </row>
    <row r="13" spans="1:9" ht="51">
      <c r="A13" s="16">
        <v>1.3</v>
      </c>
      <c r="B13" s="12" t="s">
        <v>22</v>
      </c>
      <c r="C13" s="48" t="s">
        <v>23</v>
      </c>
      <c r="D13" s="50">
        <v>1</v>
      </c>
      <c r="E13" s="52">
        <v>35000</v>
      </c>
      <c r="F13" s="52">
        <f>E13*D13</f>
        <v>35000</v>
      </c>
      <c r="G13" s="52">
        <v>3000</v>
      </c>
      <c r="H13" s="52">
        <f>G13*D13</f>
        <v>3000</v>
      </c>
      <c r="I13" s="52">
        <f>H13+F13</f>
        <v>38000</v>
      </c>
    </row>
    <row r="14" spans="1:9">
      <c r="A14" s="17" t="s">
        <v>24</v>
      </c>
      <c r="B14" s="18" t="s">
        <v>25</v>
      </c>
      <c r="C14" s="49"/>
      <c r="D14" s="51"/>
      <c r="E14" s="53"/>
      <c r="F14" s="53"/>
      <c r="G14" s="53"/>
      <c r="H14" s="53"/>
      <c r="I14" s="53"/>
    </row>
    <row r="15" spans="1:9">
      <c r="A15" s="17" t="s">
        <v>26</v>
      </c>
      <c r="B15" s="19" t="s">
        <v>27</v>
      </c>
      <c r="C15" s="20" t="s">
        <v>15</v>
      </c>
      <c r="D15" s="21">
        <v>2</v>
      </c>
      <c r="E15" s="44">
        <v>8500</v>
      </c>
      <c r="F15" s="44">
        <f>E15*D15</f>
        <v>17000</v>
      </c>
      <c r="G15" s="44">
        <v>2000</v>
      </c>
      <c r="H15" s="44">
        <f>G15*D15</f>
        <v>4000</v>
      </c>
      <c r="I15" s="44">
        <f>H15+F15</f>
        <v>21000</v>
      </c>
    </row>
    <row r="16" spans="1:9">
      <c r="A16" s="16">
        <v>1.4</v>
      </c>
      <c r="B16" s="23" t="s">
        <v>28</v>
      </c>
      <c r="C16" s="57" t="s">
        <v>15</v>
      </c>
      <c r="D16" s="59">
        <v>1</v>
      </c>
      <c r="E16" s="52">
        <v>28000</v>
      </c>
      <c r="F16" s="52">
        <f>E16*D16</f>
        <v>28000</v>
      </c>
      <c r="G16" s="52">
        <v>3000</v>
      </c>
      <c r="H16" s="52">
        <f>G16*D16</f>
        <v>3000</v>
      </c>
      <c r="I16" s="52">
        <f>H16+F16</f>
        <v>31000</v>
      </c>
    </row>
    <row r="17" spans="1:9">
      <c r="A17" s="17" t="s">
        <v>18</v>
      </c>
      <c r="B17" s="18" t="s">
        <v>25</v>
      </c>
      <c r="C17" s="58"/>
      <c r="D17" s="60"/>
      <c r="E17" s="53"/>
      <c r="F17" s="53"/>
      <c r="G17" s="53"/>
      <c r="H17" s="53"/>
      <c r="I17" s="53"/>
    </row>
    <row r="18" spans="1:9">
      <c r="A18" s="17" t="s">
        <v>26</v>
      </c>
      <c r="B18" s="19" t="s">
        <v>27</v>
      </c>
      <c r="C18" s="20" t="s">
        <v>15</v>
      </c>
      <c r="D18" s="21">
        <v>2</v>
      </c>
      <c r="E18" s="44">
        <v>28000</v>
      </c>
      <c r="F18" s="44">
        <f>E18*D18</f>
        <v>56000</v>
      </c>
      <c r="G18" s="44">
        <v>3000</v>
      </c>
      <c r="H18" s="44">
        <f>G18*D18</f>
        <v>6000</v>
      </c>
      <c r="I18" s="44">
        <f>H18+F18</f>
        <v>62000</v>
      </c>
    </row>
    <row r="19" spans="1:9" ht="25.5">
      <c r="A19" s="16">
        <v>1.5</v>
      </c>
      <c r="B19" s="19" t="s">
        <v>29</v>
      </c>
      <c r="C19" s="27" t="s">
        <v>23</v>
      </c>
      <c r="D19" s="24">
        <v>1</v>
      </c>
      <c r="E19" s="44">
        <v>165000</v>
      </c>
      <c r="F19" s="44">
        <f>E19*D19</f>
        <v>165000</v>
      </c>
      <c r="G19" s="44">
        <v>3000</v>
      </c>
      <c r="H19" s="44">
        <f>G19*D19</f>
        <v>3000</v>
      </c>
      <c r="I19" s="44">
        <f>H19+F19</f>
        <v>168000</v>
      </c>
    </row>
    <row r="20" spans="1:9" ht="63.75">
      <c r="A20" s="16">
        <v>1.6</v>
      </c>
      <c r="B20" s="82" t="s">
        <v>114</v>
      </c>
      <c r="C20" s="28" t="s">
        <v>23</v>
      </c>
      <c r="D20" s="9">
        <v>1</v>
      </c>
      <c r="E20" s="83">
        <v>375000</v>
      </c>
      <c r="F20" s="83">
        <f>E20*D20</f>
        <v>375000</v>
      </c>
      <c r="G20" s="83">
        <v>15000</v>
      </c>
      <c r="H20" s="83">
        <f>G20*D20</f>
        <v>15000</v>
      </c>
      <c r="I20" s="83">
        <f>H20+F20</f>
        <v>390000</v>
      </c>
    </row>
    <row r="21" spans="1:9" ht="25.5">
      <c r="A21" s="16">
        <v>1.7</v>
      </c>
      <c r="B21" s="23" t="s">
        <v>30</v>
      </c>
      <c r="C21" s="57" t="s">
        <v>15</v>
      </c>
      <c r="D21" s="59">
        <v>3</v>
      </c>
      <c r="E21" s="52">
        <v>9000</v>
      </c>
      <c r="F21" s="52">
        <f>E21*D21</f>
        <v>27000</v>
      </c>
      <c r="G21" s="52">
        <v>1000</v>
      </c>
      <c r="H21" s="52">
        <f>G21*D21</f>
        <v>3000</v>
      </c>
      <c r="I21" s="52">
        <f>H21+F21</f>
        <v>30000</v>
      </c>
    </row>
    <row r="22" spans="1:9">
      <c r="A22" s="17" t="s">
        <v>18</v>
      </c>
      <c r="B22" s="18" t="s">
        <v>31</v>
      </c>
      <c r="C22" s="58"/>
      <c r="D22" s="60"/>
      <c r="E22" s="53"/>
      <c r="F22" s="53"/>
      <c r="G22" s="53"/>
      <c r="H22" s="53"/>
      <c r="I22" s="53"/>
    </row>
    <row r="23" spans="1:9">
      <c r="A23" s="17" t="s">
        <v>32</v>
      </c>
      <c r="B23" s="23" t="s">
        <v>33</v>
      </c>
      <c r="C23" s="29" t="s">
        <v>15</v>
      </c>
      <c r="D23" s="30">
        <v>3</v>
      </c>
      <c r="E23" s="44">
        <v>6000</v>
      </c>
      <c r="F23" s="44">
        <f t="shared" ref="F23:F25" si="0">E23*D23</f>
        <v>18000</v>
      </c>
      <c r="G23" s="44">
        <v>1000</v>
      </c>
      <c r="H23" s="44">
        <f t="shared" ref="H23:H25" si="1">G23*D23</f>
        <v>3000</v>
      </c>
      <c r="I23" s="44">
        <f t="shared" ref="I23:I25" si="2">H23+F23</f>
        <v>21000</v>
      </c>
    </row>
    <row r="24" spans="1:9">
      <c r="A24" s="17" t="s">
        <v>34</v>
      </c>
      <c r="B24" s="18" t="s">
        <v>35</v>
      </c>
      <c r="C24" s="32" t="s">
        <v>15</v>
      </c>
      <c r="D24" s="33">
        <v>3</v>
      </c>
      <c r="E24" s="44">
        <v>4000</v>
      </c>
      <c r="F24" s="44">
        <f t="shared" si="0"/>
        <v>12000</v>
      </c>
      <c r="G24" s="44">
        <v>1000</v>
      </c>
      <c r="H24" s="44">
        <f t="shared" si="1"/>
        <v>3000</v>
      </c>
      <c r="I24" s="44">
        <f t="shared" si="2"/>
        <v>15000</v>
      </c>
    </row>
    <row r="25" spans="1:9">
      <c r="A25" s="35" t="s">
        <v>36</v>
      </c>
      <c r="B25" s="19" t="s">
        <v>37</v>
      </c>
      <c r="C25" s="20" t="s">
        <v>15</v>
      </c>
      <c r="D25" s="21">
        <v>3</v>
      </c>
      <c r="E25" s="44">
        <v>3000</v>
      </c>
      <c r="F25" s="44">
        <f t="shared" si="0"/>
        <v>9000</v>
      </c>
      <c r="G25" s="44">
        <v>1000</v>
      </c>
      <c r="H25" s="44">
        <f t="shared" si="1"/>
        <v>3000</v>
      </c>
      <c r="I25" s="44">
        <f t="shared" si="2"/>
        <v>12000</v>
      </c>
    </row>
    <row r="26" spans="1:9">
      <c r="A26" s="54" t="s">
        <v>38</v>
      </c>
      <c r="B26" s="55"/>
      <c r="C26" s="26"/>
      <c r="D26" s="26"/>
      <c r="E26" s="26"/>
      <c r="F26" s="26"/>
      <c r="G26" s="26"/>
      <c r="H26" s="26"/>
      <c r="I26" s="26"/>
    </row>
    <row r="27" spans="1:9">
      <c r="A27" s="31"/>
      <c r="B27" s="6" t="s">
        <v>39</v>
      </c>
      <c r="C27" s="48" t="s">
        <v>40</v>
      </c>
      <c r="D27" s="50">
        <v>70</v>
      </c>
      <c r="E27" s="52">
        <v>550</v>
      </c>
      <c r="F27" s="52">
        <f>E27*D27</f>
        <v>38500</v>
      </c>
      <c r="G27" s="52">
        <v>100</v>
      </c>
      <c r="H27" s="52">
        <f>G27*D27</f>
        <v>7000</v>
      </c>
      <c r="I27" s="52">
        <f>H27+F27</f>
        <v>45500</v>
      </c>
    </row>
    <row r="28" spans="1:9" ht="76.5">
      <c r="A28" s="13"/>
      <c r="B28" s="15" t="s">
        <v>41</v>
      </c>
      <c r="C28" s="65"/>
      <c r="D28" s="64"/>
      <c r="E28" s="66"/>
      <c r="F28" s="66"/>
      <c r="G28" s="66"/>
      <c r="H28" s="66"/>
      <c r="I28" s="66"/>
    </row>
    <row r="29" spans="1:9" ht="89.25">
      <c r="A29" s="16">
        <v>2.1</v>
      </c>
      <c r="B29" s="15" t="s">
        <v>42</v>
      </c>
      <c r="C29" s="65"/>
      <c r="D29" s="64"/>
      <c r="E29" s="66"/>
      <c r="F29" s="66"/>
      <c r="G29" s="66"/>
      <c r="H29" s="66"/>
      <c r="I29" s="66"/>
    </row>
    <row r="30" spans="1:9">
      <c r="A30" s="17" t="s">
        <v>18</v>
      </c>
      <c r="B30" s="18" t="s">
        <v>43</v>
      </c>
      <c r="C30" s="49"/>
      <c r="D30" s="51"/>
      <c r="E30" s="53"/>
      <c r="F30" s="53"/>
      <c r="G30" s="53"/>
      <c r="H30" s="53"/>
      <c r="I30" s="53"/>
    </row>
    <row r="31" spans="1:9">
      <c r="A31" s="17" t="s">
        <v>32</v>
      </c>
      <c r="B31" s="19" t="s">
        <v>44</v>
      </c>
      <c r="C31" s="20" t="s">
        <v>40</v>
      </c>
      <c r="D31" s="21">
        <v>50</v>
      </c>
      <c r="E31" s="44">
        <v>680</v>
      </c>
      <c r="F31" s="44">
        <f t="shared" ref="F31:F33" si="3">E31*D31</f>
        <v>34000</v>
      </c>
      <c r="G31" s="44">
        <v>200</v>
      </c>
      <c r="H31" s="44">
        <f t="shared" ref="H31:H33" si="4">G31*D31</f>
        <v>10000</v>
      </c>
      <c r="I31" s="44">
        <f t="shared" ref="I31:I33" si="5">H31+F31</f>
        <v>44000</v>
      </c>
    </row>
    <row r="32" spans="1:9">
      <c r="A32" s="17" t="s">
        <v>34</v>
      </c>
      <c r="B32" s="19" t="s">
        <v>45</v>
      </c>
      <c r="C32" s="20" t="s">
        <v>40</v>
      </c>
      <c r="D32" s="26"/>
      <c r="E32" s="44"/>
      <c r="F32" s="44">
        <f t="shared" si="3"/>
        <v>0</v>
      </c>
      <c r="G32" s="44"/>
      <c r="H32" s="44">
        <f t="shared" si="4"/>
        <v>0</v>
      </c>
      <c r="I32" s="44">
        <f t="shared" si="5"/>
        <v>0</v>
      </c>
    </row>
    <row r="33" spans="1:9">
      <c r="A33" s="17" t="s">
        <v>36</v>
      </c>
      <c r="B33" s="19" t="s">
        <v>46</v>
      </c>
      <c r="C33" s="20" t="s">
        <v>40</v>
      </c>
      <c r="D33" s="26"/>
      <c r="E33" s="44"/>
      <c r="F33" s="44">
        <f t="shared" si="3"/>
        <v>0</v>
      </c>
      <c r="G33" s="44"/>
      <c r="H33" s="44">
        <f t="shared" si="4"/>
        <v>0</v>
      </c>
      <c r="I33" s="44">
        <f t="shared" si="5"/>
        <v>0</v>
      </c>
    </row>
    <row r="34" spans="1:9" ht="38.25">
      <c r="A34" s="16">
        <v>2.2000000000000002</v>
      </c>
      <c r="B34" s="12" t="s">
        <v>47</v>
      </c>
      <c r="C34" s="48" t="s">
        <v>40</v>
      </c>
      <c r="D34" s="50">
        <v>50</v>
      </c>
      <c r="E34" s="52">
        <v>1000</v>
      </c>
      <c r="F34" s="52">
        <f>E34*D34</f>
        <v>50000</v>
      </c>
      <c r="G34" s="52">
        <v>100</v>
      </c>
      <c r="H34" s="52">
        <f>G34*D34</f>
        <v>5000</v>
      </c>
      <c r="I34" s="52">
        <f>H34+F34</f>
        <v>55000</v>
      </c>
    </row>
    <row r="35" spans="1:9">
      <c r="A35" s="17" t="s">
        <v>18</v>
      </c>
      <c r="B35" s="18" t="s">
        <v>43</v>
      </c>
      <c r="C35" s="49"/>
      <c r="D35" s="51"/>
      <c r="E35" s="53"/>
      <c r="F35" s="53"/>
      <c r="G35" s="53"/>
      <c r="H35" s="53"/>
      <c r="I35" s="53"/>
    </row>
    <row r="36" spans="1:9">
      <c r="A36" s="17" t="s">
        <v>32</v>
      </c>
      <c r="B36" s="19" t="s">
        <v>44</v>
      </c>
      <c r="C36" s="20" t="s">
        <v>40</v>
      </c>
      <c r="D36" s="21">
        <v>40</v>
      </c>
      <c r="E36" s="44">
        <v>1400</v>
      </c>
      <c r="F36" s="44">
        <f>E36*D36</f>
        <v>56000</v>
      </c>
      <c r="G36" s="44">
        <v>200</v>
      </c>
      <c r="H36" s="44">
        <f>G36*D36</f>
        <v>8000</v>
      </c>
      <c r="I36" s="44">
        <f>H36+F36</f>
        <v>64000</v>
      </c>
    </row>
    <row r="37" spans="1:9" ht="25.5">
      <c r="A37" s="16">
        <v>2.2999999999999998</v>
      </c>
      <c r="B37" s="23" t="s">
        <v>48</v>
      </c>
      <c r="C37" s="67" t="s">
        <v>40</v>
      </c>
      <c r="D37" s="59">
        <v>50</v>
      </c>
      <c r="E37" s="52">
        <v>600</v>
      </c>
      <c r="F37" s="52">
        <f>E37*D37</f>
        <v>30000</v>
      </c>
      <c r="G37" s="52">
        <v>50</v>
      </c>
      <c r="H37" s="52">
        <f>G37*D37</f>
        <v>2500</v>
      </c>
      <c r="I37" s="52">
        <f>H37+F37</f>
        <v>32500</v>
      </c>
    </row>
    <row r="38" spans="1:9">
      <c r="A38" s="17" t="s">
        <v>18</v>
      </c>
      <c r="B38" s="18" t="s">
        <v>43</v>
      </c>
      <c r="C38" s="68"/>
      <c r="D38" s="60"/>
      <c r="E38" s="53"/>
      <c r="F38" s="53"/>
      <c r="G38" s="53"/>
      <c r="H38" s="53"/>
      <c r="I38" s="53"/>
    </row>
    <row r="39" spans="1:9">
      <c r="A39" s="17" t="s">
        <v>32</v>
      </c>
      <c r="B39" s="23" t="s">
        <v>44</v>
      </c>
      <c r="C39" s="29" t="s">
        <v>40</v>
      </c>
      <c r="D39" s="30">
        <v>40</v>
      </c>
      <c r="E39" s="44">
        <v>650</v>
      </c>
      <c r="F39" s="44">
        <f>E39*D39</f>
        <v>26000</v>
      </c>
      <c r="G39" s="44">
        <v>50</v>
      </c>
      <c r="H39" s="44">
        <f>G39*D39</f>
        <v>2000</v>
      </c>
      <c r="I39" s="44">
        <f>H39+F39</f>
        <v>28000</v>
      </c>
    </row>
    <row r="40" spans="1:9" ht="102">
      <c r="A40" s="37">
        <v>2.4</v>
      </c>
      <c r="B40" s="13" t="s">
        <v>49</v>
      </c>
      <c r="C40" s="65" t="s">
        <v>40</v>
      </c>
      <c r="D40" s="64">
        <v>70</v>
      </c>
      <c r="E40" s="52">
        <v>700</v>
      </c>
      <c r="F40" s="52">
        <f>E40*D40</f>
        <v>49000</v>
      </c>
      <c r="G40" s="52">
        <v>200</v>
      </c>
      <c r="H40" s="52">
        <f>G40*D40</f>
        <v>14000</v>
      </c>
      <c r="I40" s="52">
        <f>H40+F40</f>
        <v>63000</v>
      </c>
    </row>
    <row r="41" spans="1:9">
      <c r="A41" s="17" t="s">
        <v>18</v>
      </c>
      <c r="B41" s="18" t="s">
        <v>50</v>
      </c>
      <c r="C41" s="49"/>
      <c r="D41" s="51"/>
      <c r="E41" s="53"/>
      <c r="F41" s="53"/>
      <c r="G41" s="53"/>
      <c r="H41" s="53"/>
      <c r="I41" s="53"/>
    </row>
    <row r="42" spans="1:9">
      <c r="A42" s="17" t="s">
        <v>32</v>
      </c>
      <c r="B42" s="19" t="s">
        <v>51</v>
      </c>
      <c r="C42" s="20" t="s">
        <v>40</v>
      </c>
      <c r="D42" s="21">
        <v>15</v>
      </c>
      <c r="E42" s="44">
        <v>900</v>
      </c>
      <c r="F42" s="44">
        <f t="shared" ref="F42:F43" si="6">E42*D42</f>
        <v>13500</v>
      </c>
      <c r="G42" s="44">
        <v>200</v>
      </c>
      <c r="H42" s="44">
        <f t="shared" ref="H42:H43" si="7">G42*D42</f>
        <v>3000</v>
      </c>
      <c r="I42" s="44">
        <f t="shared" ref="I42:I43" si="8">H42+F42</f>
        <v>16500</v>
      </c>
    </row>
    <row r="43" spans="1:9">
      <c r="A43" s="17" t="s">
        <v>34</v>
      </c>
      <c r="B43" s="19" t="s">
        <v>52</v>
      </c>
      <c r="C43" s="20" t="s">
        <v>40</v>
      </c>
      <c r="D43" s="21">
        <v>15</v>
      </c>
      <c r="E43" s="44">
        <v>1450</v>
      </c>
      <c r="F43" s="44">
        <f t="shared" si="6"/>
        <v>21750</v>
      </c>
      <c r="G43" s="44">
        <v>300</v>
      </c>
      <c r="H43" s="44">
        <f t="shared" si="7"/>
        <v>4500</v>
      </c>
      <c r="I43" s="44">
        <f t="shared" si="8"/>
        <v>26250</v>
      </c>
    </row>
    <row r="44" spans="1:9">
      <c r="A44" s="16">
        <v>2.5</v>
      </c>
      <c r="B44" s="23" t="s">
        <v>53</v>
      </c>
      <c r="C44" s="57" t="s">
        <v>15</v>
      </c>
      <c r="D44" s="59">
        <v>3</v>
      </c>
      <c r="E44" s="52">
        <v>9000</v>
      </c>
      <c r="F44" s="52">
        <f>E44*D44</f>
        <v>27000</v>
      </c>
      <c r="G44" s="52">
        <v>1000</v>
      </c>
      <c r="H44" s="52">
        <f>G44*D44</f>
        <v>3000</v>
      </c>
      <c r="I44" s="52">
        <f>H44+F44</f>
        <v>30000</v>
      </c>
    </row>
    <row r="45" spans="1:9">
      <c r="A45" s="17" t="s">
        <v>18</v>
      </c>
      <c r="B45" s="18" t="s">
        <v>54</v>
      </c>
      <c r="C45" s="58"/>
      <c r="D45" s="60"/>
      <c r="E45" s="53"/>
      <c r="F45" s="53"/>
      <c r="G45" s="53"/>
      <c r="H45" s="53"/>
      <c r="I45" s="53"/>
    </row>
    <row r="46" spans="1:9">
      <c r="A46" s="17" t="s">
        <v>32</v>
      </c>
      <c r="B46" s="19" t="s">
        <v>55</v>
      </c>
      <c r="C46" s="20" t="s">
        <v>15</v>
      </c>
      <c r="D46" s="21">
        <v>7</v>
      </c>
      <c r="E46" s="44">
        <v>13500</v>
      </c>
      <c r="F46" s="44">
        <f>E46*D46</f>
        <v>94500</v>
      </c>
      <c r="G46" s="44">
        <v>1000</v>
      </c>
      <c r="H46" s="44">
        <f>G46*D46</f>
        <v>7000</v>
      </c>
      <c r="I46" s="44">
        <f>H46+F46</f>
        <v>101500</v>
      </c>
    </row>
    <row r="47" spans="1:9">
      <c r="A47" s="16">
        <v>2.6</v>
      </c>
      <c r="B47" s="23" t="s">
        <v>56</v>
      </c>
      <c r="C47" s="67" t="s">
        <v>23</v>
      </c>
      <c r="D47" s="59">
        <v>1</v>
      </c>
      <c r="E47" s="52">
        <v>17500</v>
      </c>
      <c r="F47" s="52">
        <f>E47*D47</f>
        <v>17500</v>
      </c>
      <c r="G47" s="52">
        <v>2000</v>
      </c>
      <c r="H47" s="52">
        <f>G47*D47</f>
        <v>2000</v>
      </c>
      <c r="I47" s="52">
        <f>H47+F47</f>
        <v>19500</v>
      </c>
    </row>
    <row r="48" spans="1:9">
      <c r="A48" s="17" t="s">
        <v>18</v>
      </c>
      <c r="B48" s="18" t="s">
        <v>57</v>
      </c>
      <c r="C48" s="68"/>
      <c r="D48" s="60"/>
      <c r="E48" s="53"/>
      <c r="F48" s="53"/>
      <c r="G48" s="53"/>
      <c r="H48" s="53"/>
      <c r="I48" s="53"/>
    </row>
    <row r="49" spans="1:9">
      <c r="A49" s="16">
        <v>2.7</v>
      </c>
      <c r="B49" s="23" t="s">
        <v>58</v>
      </c>
      <c r="C49" s="67" t="s">
        <v>23</v>
      </c>
      <c r="D49" s="59">
        <v>1</v>
      </c>
      <c r="E49" s="52">
        <v>21500</v>
      </c>
      <c r="F49" s="52">
        <f>E49*D49</f>
        <v>21500</v>
      </c>
      <c r="G49" s="52">
        <v>2000</v>
      </c>
      <c r="H49" s="52">
        <f>G49*D49</f>
        <v>2000</v>
      </c>
      <c r="I49" s="52">
        <f>H49+F49</f>
        <v>23500</v>
      </c>
    </row>
    <row r="50" spans="1:9">
      <c r="A50" s="17" t="s">
        <v>18</v>
      </c>
      <c r="B50" s="18" t="s">
        <v>57</v>
      </c>
      <c r="C50" s="68"/>
      <c r="D50" s="60"/>
      <c r="E50" s="53"/>
      <c r="F50" s="53"/>
      <c r="G50" s="53"/>
      <c r="H50" s="53"/>
      <c r="I50" s="53"/>
    </row>
    <row r="51" spans="1:9" ht="63.75">
      <c r="A51" s="16">
        <v>2.8</v>
      </c>
      <c r="B51" s="23" t="s">
        <v>59</v>
      </c>
      <c r="C51" s="61" t="s">
        <v>15</v>
      </c>
      <c r="D51" s="50">
        <v>1</v>
      </c>
      <c r="E51" s="52">
        <v>95000</v>
      </c>
      <c r="F51" s="52">
        <f>E51*D51</f>
        <v>95000</v>
      </c>
      <c r="G51" s="52">
        <v>7000</v>
      </c>
      <c r="H51" s="52">
        <f>G51*D51</f>
        <v>7000</v>
      </c>
      <c r="I51" s="52">
        <f>H51+F51</f>
        <v>102000</v>
      </c>
    </row>
    <row r="52" spans="1:9">
      <c r="A52" s="17" t="s">
        <v>18</v>
      </c>
      <c r="B52" s="18" t="s">
        <v>60</v>
      </c>
      <c r="C52" s="62"/>
      <c r="D52" s="51"/>
      <c r="E52" s="53"/>
      <c r="F52" s="53"/>
      <c r="G52" s="53"/>
      <c r="H52" s="53"/>
      <c r="I52" s="53"/>
    </row>
    <row r="53" spans="1:9" ht="127.5">
      <c r="A53" s="16">
        <v>2.9</v>
      </c>
      <c r="B53" s="23" t="s">
        <v>61</v>
      </c>
      <c r="C53" s="48" t="s">
        <v>62</v>
      </c>
      <c r="D53" s="50">
        <v>1</v>
      </c>
      <c r="E53" s="52">
        <v>0</v>
      </c>
      <c r="F53" s="52">
        <f>E53*D53</f>
        <v>0</v>
      </c>
      <c r="G53" s="52">
        <v>8000</v>
      </c>
      <c r="H53" s="52">
        <f>G53*D53</f>
        <v>8000</v>
      </c>
      <c r="I53" s="52">
        <f>H53+F53</f>
        <v>8000</v>
      </c>
    </row>
    <row r="54" spans="1:9">
      <c r="A54" s="17" t="s">
        <v>18</v>
      </c>
      <c r="B54" s="15" t="s">
        <v>63</v>
      </c>
      <c r="C54" s="65"/>
      <c r="D54" s="64"/>
      <c r="E54" s="53"/>
      <c r="F54" s="53"/>
      <c r="G54" s="53"/>
      <c r="H54" s="53"/>
      <c r="I54" s="53"/>
    </row>
    <row r="55" spans="1:9" ht="102">
      <c r="A55" s="38">
        <v>2.1</v>
      </c>
      <c r="B55" s="13" t="s">
        <v>64</v>
      </c>
      <c r="C55" s="65" t="s">
        <v>62</v>
      </c>
      <c r="D55" s="64">
        <v>1</v>
      </c>
      <c r="E55" s="52">
        <v>0</v>
      </c>
      <c r="F55" s="52">
        <f>E55*D55</f>
        <v>0</v>
      </c>
      <c r="G55" s="52">
        <v>5000</v>
      </c>
      <c r="H55" s="52">
        <f>G55*D55</f>
        <v>5000</v>
      </c>
      <c r="I55" s="52">
        <f>H55+F55</f>
        <v>5000</v>
      </c>
    </row>
    <row r="56" spans="1:9">
      <c r="A56" s="39"/>
      <c r="B56" s="18" t="s">
        <v>65</v>
      </c>
      <c r="C56" s="49"/>
      <c r="D56" s="51"/>
      <c r="E56" s="53"/>
      <c r="F56" s="53"/>
      <c r="G56" s="53"/>
      <c r="H56" s="53"/>
      <c r="I56" s="53"/>
    </row>
    <row r="57" spans="1:9" ht="63.75">
      <c r="A57" s="40">
        <v>2.11</v>
      </c>
      <c r="B57" s="19" t="s">
        <v>66</v>
      </c>
      <c r="C57" s="28" t="s">
        <v>67</v>
      </c>
      <c r="D57" s="9">
        <v>1</v>
      </c>
      <c r="E57" s="44">
        <v>0</v>
      </c>
      <c r="F57" s="44">
        <f>E57*D57</f>
        <v>0</v>
      </c>
      <c r="G57" s="44">
        <v>5000</v>
      </c>
      <c r="H57" s="44">
        <f>G57*D57</f>
        <v>5000</v>
      </c>
      <c r="I57" s="44">
        <f>H57+F57</f>
        <v>5000</v>
      </c>
    </row>
    <row r="58" spans="1:9">
      <c r="A58" s="54" t="s">
        <v>38</v>
      </c>
      <c r="B58" s="55"/>
      <c r="C58" s="22"/>
      <c r="D58" s="22"/>
      <c r="E58" s="22"/>
      <c r="F58" s="22"/>
      <c r="G58" s="22"/>
      <c r="H58" s="22"/>
      <c r="I58" s="22"/>
    </row>
    <row r="59" spans="1:9" ht="25.5">
      <c r="A59" s="8"/>
      <c r="B59" s="6" t="s">
        <v>68</v>
      </c>
      <c r="C59" s="48" t="s">
        <v>40</v>
      </c>
      <c r="D59" s="50">
        <v>80</v>
      </c>
      <c r="E59" s="52">
        <v>600</v>
      </c>
      <c r="F59" s="52">
        <f>E59*D59</f>
        <v>48000</v>
      </c>
      <c r="G59" s="52">
        <v>150</v>
      </c>
      <c r="H59" s="52">
        <f>G59*D59</f>
        <v>12000</v>
      </c>
      <c r="I59" s="52">
        <f>H59+F59</f>
        <v>60000</v>
      </c>
    </row>
    <row r="60" spans="1:9" ht="76.5">
      <c r="A60" s="13"/>
      <c r="B60" s="15" t="s">
        <v>69</v>
      </c>
      <c r="C60" s="65"/>
      <c r="D60" s="64"/>
      <c r="E60" s="66"/>
      <c r="F60" s="66"/>
      <c r="G60" s="66"/>
      <c r="H60" s="66"/>
      <c r="I60" s="66"/>
    </row>
    <row r="61" spans="1:9" ht="76.5">
      <c r="A61" s="16">
        <v>3.1</v>
      </c>
      <c r="B61" s="15" t="s">
        <v>70</v>
      </c>
      <c r="C61" s="65"/>
      <c r="D61" s="64"/>
      <c r="E61" s="66"/>
      <c r="F61" s="66"/>
      <c r="G61" s="66"/>
      <c r="H61" s="66"/>
      <c r="I61" s="66"/>
    </row>
    <row r="62" spans="1:9">
      <c r="A62" s="17" t="s">
        <v>26</v>
      </c>
      <c r="B62" s="18" t="s">
        <v>71</v>
      </c>
      <c r="C62" s="49"/>
      <c r="D62" s="51"/>
      <c r="E62" s="53"/>
      <c r="F62" s="53"/>
      <c r="G62" s="53"/>
      <c r="H62" s="53"/>
      <c r="I62" s="53"/>
    </row>
    <row r="63" spans="1:9">
      <c r="A63" s="17" t="s">
        <v>36</v>
      </c>
      <c r="B63" s="19" t="s">
        <v>72</v>
      </c>
      <c r="C63" s="20" t="s">
        <v>40</v>
      </c>
      <c r="D63" s="21">
        <v>170</v>
      </c>
      <c r="E63" s="44">
        <v>1850</v>
      </c>
      <c r="F63" s="44">
        <f t="shared" ref="F63:F64" si="9">E63*D63</f>
        <v>314500</v>
      </c>
      <c r="G63" s="44">
        <v>250</v>
      </c>
      <c r="H63" s="44">
        <f t="shared" ref="H63:H64" si="10">G63*D63</f>
        <v>42500</v>
      </c>
      <c r="I63" s="44">
        <f t="shared" ref="I63:I64" si="11">H63+F63</f>
        <v>357000</v>
      </c>
    </row>
    <row r="64" spans="1:9">
      <c r="A64" s="17" t="s">
        <v>73</v>
      </c>
      <c r="B64" s="19" t="s">
        <v>74</v>
      </c>
      <c r="C64" s="20" t="s">
        <v>40</v>
      </c>
      <c r="D64" s="21">
        <v>50</v>
      </c>
      <c r="E64" s="44">
        <v>2480</v>
      </c>
      <c r="F64" s="44">
        <f t="shared" si="9"/>
        <v>124000</v>
      </c>
      <c r="G64" s="44">
        <v>300</v>
      </c>
      <c r="H64" s="44">
        <f t="shared" si="10"/>
        <v>15000</v>
      </c>
      <c r="I64" s="44">
        <f t="shared" si="11"/>
        <v>139000</v>
      </c>
    </row>
    <row r="65" spans="1:9" ht="38.25">
      <c r="A65" s="16">
        <v>3.2</v>
      </c>
      <c r="B65" s="12" t="s">
        <v>75</v>
      </c>
      <c r="C65" s="61" t="s">
        <v>15</v>
      </c>
      <c r="D65" s="50">
        <v>5</v>
      </c>
      <c r="E65" s="52">
        <v>8000</v>
      </c>
      <c r="F65" s="52">
        <f>E65*D65</f>
        <v>40000</v>
      </c>
      <c r="G65" s="52">
        <v>1000</v>
      </c>
      <c r="H65" s="52">
        <f>G65*D65</f>
        <v>5000</v>
      </c>
      <c r="I65" s="52">
        <f>H65+F65</f>
        <v>45000</v>
      </c>
    </row>
    <row r="66" spans="1:9">
      <c r="A66" s="17" t="s">
        <v>18</v>
      </c>
      <c r="B66" s="15" t="s">
        <v>76</v>
      </c>
      <c r="C66" s="63"/>
      <c r="D66" s="64"/>
      <c r="E66" s="53"/>
      <c r="F66" s="53"/>
      <c r="G66" s="53"/>
      <c r="H66" s="53"/>
      <c r="I66" s="53"/>
    </row>
    <row r="67" spans="1:9" ht="76.5">
      <c r="A67" s="16">
        <v>3.3</v>
      </c>
      <c r="B67" s="13" t="s">
        <v>77</v>
      </c>
      <c r="C67" s="63" t="s">
        <v>15</v>
      </c>
      <c r="D67" s="64">
        <v>2</v>
      </c>
      <c r="E67" s="52">
        <v>7500</v>
      </c>
      <c r="F67" s="52">
        <f>E67*D67</f>
        <v>15000</v>
      </c>
      <c r="G67" s="52">
        <v>1000</v>
      </c>
      <c r="H67" s="52">
        <f>G67*D67</f>
        <v>2000</v>
      </c>
      <c r="I67" s="52">
        <f>H67+F67</f>
        <v>17000</v>
      </c>
    </row>
    <row r="68" spans="1:9">
      <c r="A68" s="17" t="s">
        <v>24</v>
      </c>
      <c r="B68" s="18" t="s">
        <v>78</v>
      </c>
      <c r="C68" s="62"/>
      <c r="D68" s="51"/>
      <c r="E68" s="53"/>
      <c r="F68" s="53"/>
      <c r="G68" s="53"/>
      <c r="H68" s="53"/>
      <c r="I68" s="53"/>
    </row>
    <row r="69" spans="1:9" ht="38.25">
      <c r="A69" s="16">
        <v>3.4</v>
      </c>
      <c r="B69" s="12" t="s">
        <v>79</v>
      </c>
      <c r="C69" s="48" t="s">
        <v>23</v>
      </c>
      <c r="D69" s="50">
        <v>1</v>
      </c>
      <c r="E69" s="52">
        <v>2000</v>
      </c>
      <c r="F69" s="52">
        <f>E69*D69</f>
        <v>2000</v>
      </c>
      <c r="G69" s="52">
        <v>1000</v>
      </c>
      <c r="H69" s="52">
        <f>G69*D69</f>
        <v>1000</v>
      </c>
      <c r="I69" s="52">
        <f>H69+F69</f>
        <v>3000</v>
      </c>
    </row>
    <row r="70" spans="1:9">
      <c r="A70" s="17" t="s">
        <v>18</v>
      </c>
      <c r="B70" s="18" t="s">
        <v>80</v>
      </c>
      <c r="C70" s="49"/>
      <c r="D70" s="51"/>
      <c r="E70" s="53"/>
      <c r="F70" s="53"/>
      <c r="G70" s="53"/>
      <c r="H70" s="53"/>
      <c r="I70" s="53"/>
    </row>
    <row r="71" spans="1:9" ht="89.25">
      <c r="A71" s="16">
        <v>3.5</v>
      </c>
      <c r="B71" s="12" t="s">
        <v>81</v>
      </c>
      <c r="C71" s="61" t="s">
        <v>15</v>
      </c>
      <c r="D71" s="50">
        <v>3</v>
      </c>
      <c r="E71" s="52">
        <v>29000</v>
      </c>
      <c r="F71" s="52">
        <f>E71*D71</f>
        <v>87000</v>
      </c>
      <c r="G71" s="52">
        <v>2000</v>
      </c>
      <c r="H71" s="52">
        <f>G71*D71</f>
        <v>6000</v>
      </c>
      <c r="I71" s="52">
        <f>H71+F71</f>
        <v>93000</v>
      </c>
    </row>
    <row r="72" spans="1:9">
      <c r="A72" s="34"/>
      <c r="B72" s="18" t="s">
        <v>82</v>
      </c>
      <c r="C72" s="62"/>
      <c r="D72" s="51"/>
      <c r="E72" s="53"/>
      <c r="F72" s="53"/>
      <c r="G72" s="53"/>
      <c r="H72" s="53"/>
      <c r="I72" s="53"/>
    </row>
    <row r="73" spans="1:9">
      <c r="A73" s="54" t="s">
        <v>38</v>
      </c>
      <c r="B73" s="55"/>
      <c r="C73" s="26"/>
      <c r="D73" s="26"/>
      <c r="E73" s="26"/>
      <c r="F73" s="26"/>
      <c r="G73" s="26"/>
      <c r="H73" s="26"/>
      <c r="I73" s="26"/>
    </row>
    <row r="74" spans="1:9">
      <c r="A74" s="31"/>
      <c r="B74" s="6" t="s">
        <v>83</v>
      </c>
      <c r="C74" s="48" t="s">
        <v>40</v>
      </c>
      <c r="D74" s="50">
        <v>10</v>
      </c>
      <c r="E74" s="52">
        <v>4000</v>
      </c>
      <c r="F74" s="52">
        <f>E74*D74</f>
        <v>40000</v>
      </c>
      <c r="G74" s="52">
        <v>1000</v>
      </c>
      <c r="H74" s="52">
        <f>G74*D74</f>
        <v>10000</v>
      </c>
      <c r="I74" s="52">
        <f>H74+F74</f>
        <v>50000</v>
      </c>
    </row>
    <row r="75" spans="1:9" ht="76.5">
      <c r="A75" s="13"/>
      <c r="B75" s="15" t="s">
        <v>84</v>
      </c>
      <c r="C75" s="65"/>
      <c r="D75" s="64"/>
      <c r="E75" s="66"/>
      <c r="F75" s="66"/>
      <c r="G75" s="66"/>
      <c r="H75" s="66"/>
      <c r="I75" s="66"/>
    </row>
    <row r="76" spans="1:9" ht="63.75">
      <c r="A76" s="16">
        <v>4.0999999999999996</v>
      </c>
      <c r="B76" s="13" t="s">
        <v>85</v>
      </c>
      <c r="C76" s="65"/>
      <c r="D76" s="64"/>
      <c r="E76" s="66"/>
      <c r="F76" s="66"/>
      <c r="G76" s="66"/>
      <c r="H76" s="66"/>
      <c r="I76" s="66"/>
    </row>
    <row r="77" spans="1:9">
      <c r="A77" s="17" t="s">
        <v>18</v>
      </c>
      <c r="B77" s="18" t="s">
        <v>86</v>
      </c>
      <c r="C77" s="49"/>
      <c r="D77" s="51"/>
      <c r="E77" s="53"/>
      <c r="F77" s="53"/>
      <c r="G77" s="53"/>
      <c r="H77" s="53"/>
      <c r="I77" s="53"/>
    </row>
    <row r="78" spans="1:9" ht="51">
      <c r="A78" s="16">
        <v>4.3</v>
      </c>
      <c r="B78" s="23" t="s">
        <v>87</v>
      </c>
      <c r="C78" s="48" t="s">
        <v>88</v>
      </c>
      <c r="D78" s="50">
        <v>2</v>
      </c>
      <c r="E78" s="52">
        <v>32000</v>
      </c>
      <c r="F78" s="52">
        <f>E78*D78</f>
        <v>64000</v>
      </c>
      <c r="G78" s="52">
        <v>2000</v>
      </c>
      <c r="H78" s="52">
        <f>G78*D78</f>
        <v>4000</v>
      </c>
      <c r="I78" s="52">
        <f>H78+F78</f>
        <v>68000</v>
      </c>
    </row>
    <row r="79" spans="1:9">
      <c r="A79" s="17" t="s">
        <v>18</v>
      </c>
      <c r="B79" s="15" t="s">
        <v>89</v>
      </c>
      <c r="C79" s="65"/>
      <c r="D79" s="64"/>
      <c r="E79" s="53"/>
      <c r="F79" s="53"/>
      <c r="G79" s="53"/>
      <c r="H79" s="53"/>
      <c r="I79" s="53"/>
    </row>
    <row r="80" spans="1:9" ht="51">
      <c r="A80" s="16">
        <v>4.4000000000000004</v>
      </c>
      <c r="B80" s="15" t="s">
        <v>90</v>
      </c>
      <c r="C80" s="63" t="s">
        <v>15</v>
      </c>
      <c r="D80" s="64">
        <v>1</v>
      </c>
      <c r="E80" s="52">
        <v>75000</v>
      </c>
      <c r="F80" s="52">
        <f>E80*D80</f>
        <v>75000</v>
      </c>
      <c r="G80" s="52">
        <v>10000</v>
      </c>
      <c r="H80" s="52">
        <f>G80*D80</f>
        <v>10000</v>
      </c>
      <c r="I80" s="52">
        <f>H80+F80</f>
        <v>85000</v>
      </c>
    </row>
    <row r="81" spans="1:9">
      <c r="A81" s="35" t="s">
        <v>18</v>
      </c>
      <c r="B81" s="18" t="s">
        <v>91</v>
      </c>
      <c r="C81" s="62"/>
      <c r="D81" s="51"/>
      <c r="E81" s="53"/>
      <c r="F81" s="53"/>
      <c r="G81" s="53"/>
      <c r="H81" s="53"/>
      <c r="I81" s="53"/>
    </row>
    <row r="82" spans="1:9">
      <c r="A82" s="22"/>
      <c r="B82" s="36" t="s">
        <v>38</v>
      </c>
      <c r="C82" s="22"/>
      <c r="D82" s="22"/>
      <c r="E82" s="22"/>
      <c r="F82" s="22"/>
      <c r="G82" s="22"/>
      <c r="H82" s="22"/>
      <c r="I82" s="22"/>
    </row>
    <row r="83" spans="1:9">
      <c r="A83" s="31"/>
      <c r="B83" s="6" t="s">
        <v>92</v>
      </c>
      <c r="C83" s="48" t="s">
        <v>40</v>
      </c>
      <c r="D83" s="50">
        <v>30</v>
      </c>
      <c r="E83" s="52">
        <v>700</v>
      </c>
      <c r="F83" s="52">
        <f>E83*D83</f>
        <v>21000</v>
      </c>
      <c r="G83" s="52">
        <v>150</v>
      </c>
      <c r="H83" s="52">
        <f>G83*D83</f>
        <v>4500</v>
      </c>
      <c r="I83" s="52">
        <f>H83+F83</f>
        <v>25500</v>
      </c>
    </row>
    <row r="84" spans="1:9" ht="76.5">
      <c r="A84" s="16">
        <v>5.0999999999999996</v>
      </c>
      <c r="B84" s="15" t="s">
        <v>93</v>
      </c>
      <c r="C84" s="65"/>
      <c r="D84" s="64"/>
      <c r="E84" s="66"/>
      <c r="F84" s="66"/>
      <c r="G84" s="66"/>
      <c r="H84" s="66"/>
      <c r="I84" s="66"/>
    </row>
    <row r="85" spans="1:9" ht="89.25">
      <c r="A85" s="13"/>
      <c r="B85" s="15" t="s">
        <v>94</v>
      </c>
      <c r="C85" s="65"/>
      <c r="D85" s="64"/>
      <c r="E85" s="66"/>
      <c r="F85" s="66"/>
      <c r="G85" s="66"/>
      <c r="H85" s="66"/>
      <c r="I85" s="66"/>
    </row>
    <row r="86" spans="1:9">
      <c r="A86" s="17" t="s">
        <v>18</v>
      </c>
      <c r="B86" s="18" t="s">
        <v>95</v>
      </c>
      <c r="C86" s="49"/>
      <c r="D86" s="51"/>
      <c r="E86" s="53"/>
      <c r="F86" s="53"/>
      <c r="G86" s="53"/>
      <c r="H86" s="53"/>
      <c r="I86" s="53"/>
    </row>
    <row r="87" spans="1:9">
      <c r="A87" s="17" t="s">
        <v>32</v>
      </c>
      <c r="B87" s="19" t="s">
        <v>96</v>
      </c>
      <c r="C87" s="20" t="s">
        <v>40</v>
      </c>
      <c r="D87" s="21">
        <v>10</v>
      </c>
      <c r="E87" s="44">
        <v>600</v>
      </c>
      <c r="F87" s="44">
        <f t="shared" ref="F87:F89" si="12">E87*D87</f>
        <v>6000</v>
      </c>
      <c r="G87" s="44">
        <v>200</v>
      </c>
      <c r="H87" s="44">
        <f t="shared" ref="H87:H89" si="13">G87*D87</f>
        <v>2000</v>
      </c>
      <c r="I87" s="44">
        <f t="shared" ref="I87:I89" si="14">H87+F87</f>
        <v>8000</v>
      </c>
    </row>
    <row r="88" spans="1:9">
      <c r="A88" s="17" t="s">
        <v>34</v>
      </c>
      <c r="B88" s="19" t="s">
        <v>50</v>
      </c>
      <c r="C88" s="20" t="s">
        <v>40</v>
      </c>
      <c r="D88" s="21">
        <v>70</v>
      </c>
      <c r="E88" s="44">
        <v>900</v>
      </c>
      <c r="F88" s="44">
        <f t="shared" si="12"/>
        <v>63000</v>
      </c>
      <c r="G88" s="44">
        <v>200</v>
      </c>
      <c r="H88" s="44">
        <f t="shared" si="13"/>
        <v>14000</v>
      </c>
      <c r="I88" s="44">
        <f t="shared" si="14"/>
        <v>77000</v>
      </c>
    </row>
    <row r="89" spans="1:9">
      <c r="A89" s="17" t="s">
        <v>36</v>
      </c>
      <c r="B89" s="19" t="s">
        <v>97</v>
      </c>
      <c r="C89" s="20" t="s">
        <v>40</v>
      </c>
      <c r="D89" s="21">
        <v>55</v>
      </c>
      <c r="E89" s="44">
        <v>1700</v>
      </c>
      <c r="F89" s="44">
        <f t="shared" si="12"/>
        <v>93500</v>
      </c>
      <c r="G89" s="44">
        <v>300</v>
      </c>
      <c r="H89" s="44">
        <f t="shared" si="13"/>
        <v>16500</v>
      </c>
      <c r="I89" s="44">
        <f t="shared" si="14"/>
        <v>110000</v>
      </c>
    </row>
    <row r="90" spans="1:9" ht="38.25">
      <c r="A90" s="16">
        <v>5.2</v>
      </c>
      <c r="B90" s="23" t="s">
        <v>98</v>
      </c>
      <c r="C90" s="57" t="s">
        <v>15</v>
      </c>
      <c r="D90" s="59">
        <v>1</v>
      </c>
      <c r="E90" s="52">
        <v>2500</v>
      </c>
      <c r="F90" s="52">
        <f>E90*D90</f>
        <v>2500</v>
      </c>
      <c r="G90" s="52">
        <v>500</v>
      </c>
      <c r="H90" s="52">
        <f>G90*D90</f>
        <v>500</v>
      </c>
      <c r="I90" s="52">
        <f>H90+F90</f>
        <v>3000</v>
      </c>
    </row>
    <row r="91" spans="1:9">
      <c r="A91" s="17" t="s">
        <v>18</v>
      </c>
      <c r="B91" s="18" t="s">
        <v>96</v>
      </c>
      <c r="C91" s="58"/>
      <c r="D91" s="60"/>
      <c r="E91" s="53"/>
      <c r="F91" s="53"/>
      <c r="G91" s="53"/>
      <c r="H91" s="53"/>
      <c r="I91" s="53"/>
    </row>
    <row r="92" spans="1:9">
      <c r="A92" s="17" t="s">
        <v>32</v>
      </c>
      <c r="B92" s="19" t="s">
        <v>95</v>
      </c>
      <c r="C92" s="20" t="s">
        <v>23</v>
      </c>
      <c r="D92" s="21">
        <v>3</v>
      </c>
      <c r="E92" s="44">
        <v>3700</v>
      </c>
      <c r="F92" s="44">
        <f t="shared" ref="F92:F95" si="15">E92*D92</f>
        <v>11100</v>
      </c>
      <c r="G92" s="44">
        <v>500</v>
      </c>
      <c r="H92" s="44">
        <f t="shared" ref="H92:H95" si="16">G92*D92</f>
        <v>1500</v>
      </c>
      <c r="I92" s="44">
        <f t="shared" ref="I92:I95" si="17">H92+F92</f>
        <v>12600</v>
      </c>
    </row>
    <row r="93" spans="1:9">
      <c r="A93" s="17" t="s">
        <v>34</v>
      </c>
      <c r="B93" s="19" t="s">
        <v>50</v>
      </c>
      <c r="C93" s="20" t="s">
        <v>15</v>
      </c>
      <c r="D93" s="21">
        <v>5</v>
      </c>
      <c r="E93" s="44">
        <v>4500</v>
      </c>
      <c r="F93" s="44">
        <f t="shared" si="15"/>
        <v>22500</v>
      </c>
      <c r="G93" s="44">
        <v>700</v>
      </c>
      <c r="H93" s="44">
        <f t="shared" si="16"/>
        <v>3500</v>
      </c>
      <c r="I93" s="44">
        <f t="shared" si="17"/>
        <v>26000</v>
      </c>
    </row>
    <row r="94" spans="1:9">
      <c r="A94" s="17" t="s">
        <v>36</v>
      </c>
      <c r="B94" s="19" t="s">
        <v>51</v>
      </c>
      <c r="C94" s="20" t="s">
        <v>15</v>
      </c>
      <c r="D94" s="21">
        <v>1</v>
      </c>
      <c r="E94" s="44">
        <v>6500</v>
      </c>
      <c r="F94" s="44">
        <f t="shared" si="15"/>
        <v>6500</v>
      </c>
      <c r="G94" s="44">
        <v>850</v>
      </c>
      <c r="H94" s="44">
        <f t="shared" si="16"/>
        <v>850</v>
      </c>
      <c r="I94" s="44">
        <f t="shared" si="17"/>
        <v>7350</v>
      </c>
    </row>
    <row r="95" spans="1:9">
      <c r="A95" s="17" t="s">
        <v>99</v>
      </c>
      <c r="B95" s="23" t="s">
        <v>97</v>
      </c>
      <c r="C95" s="29" t="s">
        <v>23</v>
      </c>
      <c r="D95" s="30">
        <v>1</v>
      </c>
      <c r="E95" s="44">
        <v>13500</v>
      </c>
      <c r="F95" s="44">
        <f t="shared" si="15"/>
        <v>13500</v>
      </c>
      <c r="G95" s="44">
        <v>1000</v>
      </c>
      <c r="H95" s="44">
        <f t="shared" si="16"/>
        <v>1000</v>
      </c>
      <c r="I95" s="44">
        <f t="shared" si="17"/>
        <v>14500</v>
      </c>
    </row>
    <row r="96" spans="1:9" ht="76.5">
      <c r="A96" s="16">
        <v>5.3</v>
      </c>
      <c r="B96" s="14" t="s">
        <v>100</v>
      </c>
      <c r="C96" s="41" t="s">
        <v>62</v>
      </c>
      <c r="D96" s="10">
        <v>9</v>
      </c>
      <c r="E96" s="44">
        <v>17000</v>
      </c>
      <c r="F96" s="44">
        <f>E96*D96</f>
        <v>153000</v>
      </c>
      <c r="G96" s="44">
        <v>3000</v>
      </c>
      <c r="H96" s="44">
        <f>G96*D96</f>
        <v>27000</v>
      </c>
      <c r="I96" s="44">
        <f>H96+F96</f>
        <v>180000</v>
      </c>
    </row>
    <row r="97" spans="1:9" ht="89.25">
      <c r="A97" s="16">
        <v>5.4</v>
      </c>
      <c r="B97" s="23" t="s">
        <v>101</v>
      </c>
      <c r="C97" s="61" t="s">
        <v>15</v>
      </c>
      <c r="D97" s="50">
        <v>4</v>
      </c>
      <c r="E97" s="52">
        <v>3000</v>
      </c>
      <c r="F97" s="52">
        <f>E97*D97</f>
        <v>12000</v>
      </c>
      <c r="G97" s="52">
        <v>500</v>
      </c>
      <c r="H97" s="52">
        <f>G97*D97</f>
        <v>2000</v>
      </c>
      <c r="I97" s="52">
        <f>H97+F97</f>
        <v>14000</v>
      </c>
    </row>
    <row r="98" spans="1:9">
      <c r="A98" s="17" t="s">
        <v>18</v>
      </c>
      <c r="B98" s="18" t="s">
        <v>102</v>
      </c>
      <c r="C98" s="62"/>
      <c r="D98" s="51"/>
      <c r="E98" s="53"/>
      <c r="F98" s="53"/>
      <c r="G98" s="53"/>
      <c r="H98" s="53"/>
      <c r="I98" s="53"/>
    </row>
    <row r="99" spans="1:9" ht="76.5">
      <c r="A99" s="16">
        <v>5.5</v>
      </c>
      <c r="B99" s="23" t="s">
        <v>103</v>
      </c>
      <c r="C99" s="48" t="s">
        <v>23</v>
      </c>
      <c r="D99" s="50">
        <v>1</v>
      </c>
      <c r="E99" s="52">
        <v>83000</v>
      </c>
      <c r="F99" s="52">
        <f>E99*D99</f>
        <v>83000</v>
      </c>
      <c r="G99" s="52">
        <v>3000</v>
      </c>
      <c r="H99" s="52">
        <f>G99*D99</f>
        <v>3000</v>
      </c>
      <c r="I99" s="52">
        <f>H99+F99</f>
        <v>86000</v>
      </c>
    </row>
    <row r="100" spans="1:9">
      <c r="A100" s="17" t="s">
        <v>18</v>
      </c>
      <c r="B100" s="18" t="s">
        <v>104</v>
      </c>
      <c r="C100" s="49"/>
      <c r="D100" s="51"/>
      <c r="E100" s="53"/>
      <c r="F100" s="53"/>
      <c r="G100" s="53"/>
      <c r="H100" s="53"/>
      <c r="I100" s="53"/>
    </row>
    <row r="101" spans="1:9" ht="76.5">
      <c r="A101" s="16">
        <v>5.6</v>
      </c>
      <c r="B101" s="19" t="s">
        <v>105</v>
      </c>
      <c r="C101" s="28" t="s">
        <v>88</v>
      </c>
      <c r="D101" s="9">
        <v>1</v>
      </c>
      <c r="E101" s="44">
        <v>75000</v>
      </c>
      <c r="F101" s="44">
        <f>E101*D101</f>
        <v>75000</v>
      </c>
      <c r="G101" s="44">
        <v>5000</v>
      </c>
      <c r="H101" s="44">
        <f>G101*D101</f>
        <v>5000</v>
      </c>
      <c r="I101" s="44">
        <f>H101+F101</f>
        <v>80000</v>
      </c>
    </row>
    <row r="102" spans="1:9" ht="89.25">
      <c r="A102" s="16">
        <v>5.7</v>
      </c>
      <c r="B102" s="11" t="s">
        <v>106</v>
      </c>
      <c r="C102" s="28" t="s">
        <v>23</v>
      </c>
      <c r="D102" s="24">
        <v>1</v>
      </c>
      <c r="E102" s="44">
        <v>0</v>
      </c>
      <c r="F102" s="44">
        <f>E102*D102</f>
        <v>0</v>
      </c>
      <c r="G102" s="44"/>
      <c r="H102" s="44">
        <f>G102*D102</f>
        <v>0</v>
      </c>
      <c r="I102" s="44">
        <f>H102+F102</f>
        <v>0</v>
      </c>
    </row>
    <row r="103" spans="1:9" ht="38.25">
      <c r="A103" s="42">
        <v>5.8</v>
      </c>
      <c r="B103" s="19" t="s">
        <v>107</v>
      </c>
      <c r="C103" s="28" t="s">
        <v>88</v>
      </c>
      <c r="D103" s="9">
        <v>1</v>
      </c>
      <c r="E103" s="44"/>
      <c r="F103" s="44">
        <f>E103*D103</f>
        <v>0</v>
      </c>
      <c r="G103" s="44">
        <v>30000</v>
      </c>
      <c r="H103" s="44">
        <f>G103*D103</f>
        <v>30000</v>
      </c>
      <c r="I103" s="44">
        <f>H103+F103</f>
        <v>30000</v>
      </c>
    </row>
    <row r="104" spans="1:9" ht="16.7" customHeight="1">
      <c r="A104" s="26"/>
      <c r="B104" s="36" t="s">
        <v>38</v>
      </c>
      <c r="C104" s="26"/>
      <c r="D104" s="26"/>
      <c r="E104" s="26"/>
      <c r="F104" s="26"/>
      <c r="G104" s="26"/>
      <c r="H104" s="26"/>
      <c r="I104" s="26"/>
    </row>
    <row r="105" spans="1:9" ht="20.25" customHeight="1">
      <c r="A105" s="8"/>
      <c r="B105" s="6" t="s">
        <v>108</v>
      </c>
      <c r="C105" s="8"/>
      <c r="D105" s="8"/>
      <c r="E105" s="8"/>
      <c r="F105" s="8"/>
      <c r="G105" s="8"/>
      <c r="H105" s="8"/>
      <c r="I105" s="8"/>
    </row>
    <row r="106" spans="1:9" ht="39.200000000000003" customHeight="1">
      <c r="A106" s="43"/>
      <c r="B106" s="14" t="s">
        <v>109</v>
      </c>
      <c r="C106" s="25"/>
      <c r="D106" s="25"/>
      <c r="E106" s="25"/>
      <c r="F106" s="25"/>
      <c r="G106" s="25"/>
      <c r="H106" s="25"/>
      <c r="I106" s="25"/>
    </row>
    <row r="107" spans="1:9" ht="42.75" customHeight="1">
      <c r="A107" s="16">
        <v>5.0999999999999996</v>
      </c>
      <c r="B107" s="19" t="s">
        <v>110</v>
      </c>
      <c r="C107" s="28" t="s">
        <v>88</v>
      </c>
      <c r="D107" s="9">
        <v>1</v>
      </c>
      <c r="E107" s="44">
        <v>10000</v>
      </c>
      <c r="F107" s="44">
        <f>E107*D107</f>
        <v>10000</v>
      </c>
      <c r="G107" s="44">
        <v>10000</v>
      </c>
      <c r="H107" s="44">
        <f>G107*D107</f>
        <v>10000</v>
      </c>
      <c r="I107" s="44">
        <f>H107+F107</f>
        <v>20000</v>
      </c>
    </row>
    <row r="108" spans="1:9" ht="28.5" customHeight="1">
      <c r="A108" s="16">
        <v>5.2</v>
      </c>
      <c r="B108" s="19" t="s">
        <v>111</v>
      </c>
      <c r="C108" s="27" t="s">
        <v>88</v>
      </c>
      <c r="D108" s="24">
        <v>1</v>
      </c>
      <c r="E108" s="44">
        <v>15000</v>
      </c>
      <c r="F108" s="44">
        <f>E108*D108</f>
        <v>15000</v>
      </c>
      <c r="G108" s="44">
        <v>10000</v>
      </c>
      <c r="H108" s="44">
        <f>G108*D108</f>
        <v>10000</v>
      </c>
      <c r="I108" s="44">
        <f>H108+F108</f>
        <v>25000</v>
      </c>
    </row>
    <row r="109" spans="1:9" ht="41.25" customHeight="1">
      <c r="A109" s="25"/>
      <c r="B109" s="11" t="s">
        <v>112</v>
      </c>
      <c r="C109" s="22"/>
      <c r="D109" s="22"/>
      <c r="E109" s="22"/>
      <c r="F109" s="22"/>
      <c r="G109" s="22"/>
      <c r="H109" s="22"/>
      <c r="I109" s="22"/>
    </row>
    <row r="110" spans="1:9" ht="18.75" customHeight="1">
      <c r="A110" s="54" t="s">
        <v>38</v>
      </c>
      <c r="B110" s="55"/>
      <c r="C110" s="26"/>
      <c r="D110" s="26"/>
      <c r="E110" s="26"/>
      <c r="F110" s="26"/>
      <c r="G110" s="26"/>
      <c r="H110" s="26"/>
      <c r="I110" s="26"/>
    </row>
    <row r="111" spans="1:9" ht="18.75" customHeight="1">
      <c r="A111" s="56"/>
      <c r="B111" s="56"/>
      <c r="C111" s="56"/>
      <c r="D111" s="56"/>
      <c r="E111" s="56"/>
      <c r="F111" s="56"/>
      <c r="G111" s="56"/>
      <c r="H111" s="56"/>
      <c r="I111" s="56"/>
    </row>
    <row r="112" spans="1:9" ht="20.25" customHeight="1">
      <c r="A112" s="46" t="s">
        <v>113</v>
      </c>
      <c r="B112" s="47"/>
      <c r="C112" s="26"/>
      <c r="D112" s="26"/>
      <c r="E112" s="26"/>
      <c r="F112" s="45">
        <f>SUM(F7:F110)</f>
        <v>2897850</v>
      </c>
      <c r="G112" s="26"/>
      <c r="H112" s="45">
        <f>SUM(H7:H110)</f>
        <v>415850</v>
      </c>
      <c r="I112" s="45">
        <f>SUM(I7:I110)</f>
        <v>3313700</v>
      </c>
    </row>
  </sheetData>
  <mergeCells count="206">
    <mergeCell ref="A1:I1"/>
    <mergeCell ref="A2:I2"/>
    <mergeCell ref="A3:B3"/>
    <mergeCell ref="A4:B4"/>
    <mergeCell ref="A5:A6"/>
    <mergeCell ref="B5:B6"/>
    <mergeCell ref="C5:C6"/>
    <mergeCell ref="D5:D6"/>
    <mergeCell ref="E5:F5"/>
    <mergeCell ref="G5:H5"/>
    <mergeCell ref="I5:I6"/>
    <mergeCell ref="C7:C10"/>
    <mergeCell ref="D7:D10"/>
    <mergeCell ref="E7:E10"/>
    <mergeCell ref="F7:F10"/>
    <mergeCell ref="G7:G10"/>
    <mergeCell ref="H7:H10"/>
    <mergeCell ref="I7:I10"/>
    <mergeCell ref="C11:C12"/>
    <mergeCell ref="D11:D12"/>
    <mergeCell ref="E11:E12"/>
    <mergeCell ref="F11:F12"/>
    <mergeCell ref="G11:G12"/>
    <mergeCell ref="H11:H12"/>
    <mergeCell ref="I11:I12"/>
    <mergeCell ref="C13:C14"/>
    <mergeCell ref="D13:D14"/>
    <mergeCell ref="E13:E14"/>
    <mergeCell ref="F13:F14"/>
    <mergeCell ref="G13:G14"/>
    <mergeCell ref="H13:H14"/>
    <mergeCell ref="I13:I14"/>
    <mergeCell ref="C16:C17"/>
    <mergeCell ref="D16:D17"/>
    <mergeCell ref="E16:E17"/>
    <mergeCell ref="F16:F17"/>
    <mergeCell ref="G16:G17"/>
    <mergeCell ref="H16:H17"/>
    <mergeCell ref="I16:I17"/>
    <mergeCell ref="C21:C22"/>
    <mergeCell ref="D21:D22"/>
    <mergeCell ref="E21:E22"/>
    <mergeCell ref="F21:F22"/>
    <mergeCell ref="G21:G22"/>
    <mergeCell ref="H21:H22"/>
    <mergeCell ref="I21:I22"/>
    <mergeCell ref="A26:B26"/>
    <mergeCell ref="C27:C30"/>
    <mergeCell ref="D27:D30"/>
    <mergeCell ref="E27:E30"/>
    <mergeCell ref="F27:F30"/>
    <mergeCell ref="G27:G30"/>
    <mergeCell ref="H27:H30"/>
    <mergeCell ref="I27:I30"/>
    <mergeCell ref="C34:C35"/>
    <mergeCell ref="D34:D35"/>
    <mergeCell ref="E34:E35"/>
    <mergeCell ref="F34:F35"/>
    <mergeCell ref="G34:G35"/>
    <mergeCell ref="H34:H35"/>
    <mergeCell ref="I34:I35"/>
    <mergeCell ref="C37:C38"/>
    <mergeCell ref="D37:D38"/>
    <mergeCell ref="E37:E38"/>
    <mergeCell ref="F37:F38"/>
    <mergeCell ref="G37:G38"/>
    <mergeCell ref="H37:H38"/>
    <mergeCell ref="I37:I38"/>
    <mergeCell ref="C40:C41"/>
    <mergeCell ref="D40:D41"/>
    <mergeCell ref="E40:E41"/>
    <mergeCell ref="F40:F41"/>
    <mergeCell ref="G40:G41"/>
    <mergeCell ref="H40:H41"/>
    <mergeCell ref="I40:I41"/>
    <mergeCell ref="C44:C45"/>
    <mergeCell ref="D44:D45"/>
    <mergeCell ref="E44:E45"/>
    <mergeCell ref="F44:F45"/>
    <mergeCell ref="G44:G45"/>
    <mergeCell ref="H44:H45"/>
    <mergeCell ref="I44:I45"/>
    <mergeCell ref="C47:C48"/>
    <mergeCell ref="D47:D48"/>
    <mergeCell ref="E47:E48"/>
    <mergeCell ref="F47:F48"/>
    <mergeCell ref="G47:G48"/>
    <mergeCell ref="H47:H48"/>
    <mergeCell ref="I47:I48"/>
    <mergeCell ref="C49:C50"/>
    <mergeCell ref="D49:D50"/>
    <mergeCell ref="E49:E50"/>
    <mergeCell ref="F49:F50"/>
    <mergeCell ref="G49:G50"/>
    <mergeCell ref="H49:H50"/>
    <mergeCell ref="I49:I50"/>
    <mergeCell ref="C51:C52"/>
    <mergeCell ref="D51:D52"/>
    <mergeCell ref="E51:E52"/>
    <mergeCell ref="F51:F52"/>
    <mergeCell ref="G51:G52"/>
    <mergeCell ref="H51:H52"/>
    <mergeCell ref="I51:I52"/>
    <mergeCell ref="C53:C54"/>
    <mergeCell ref="D53:D54"/>
    <mergeCell ref="E53:E54"/>
    <mergeCell ref="F53:F54"/>
    <mergeCell ref="G53:G54"/>
    <mergeCell ref="H53:H54"/>
    <mergeCell ref="I53:I54"/>
    <mergeCell ref="C55:C56"/>
    <mergeCell ref="D55:D56"/>
    <mergeCell ref="E55:E56"/>
    <mergeCell ref="F55:F56"/>
    <mergeCell ref="G55:G56"/>
    <mergeCell ref="H55:H56"/>
    <mergeCell ref="I55:I56"/>
    <mergeCell ref="A58:B58"/>
    <mergeCell ref="C59:C62"/>
    <mergeCell ref="D59:D62"/>
    <mergeCell ref="E59:E62"/>
    <mergeCell ref="F59:F62"/>
    <mergeCell ref="G59:G62"/>
    <mergeCell ref="H59:H62"/>
    <mergeCell ref="I59:I62"/>
    <mergeCell ref="C65:C66"/>
    <mergeCell ref="D65:D66"/>
    <mergeCell ref="E65:E66"/>
    <mergeCell ref="F65:F66"/>
    <mergeCell ref="G65:G66"/>
    <mergeCell ref="H65:H66"/>
    <mergeCell ref="I65:I66"/>
    <mergeCell ref="C67:C68"/>
    <mergeCell ref="D67:D68"/>
    <mergeCell ref="E67:E68"/>
    <mergeCell ref="F67:F68"/>
    <mergeCell ref="G67:G68"/>
    <mergeCell ref="H67:H68"/>
    <mergeCell ref="I67:I68"/>
    <mergeCell ref="C69:C70"/>
    <mergeCell ref="D69:D70"/>
    <mergeCell ref="E69:E70"/>
    <mergeCell ref="F69:F70"/>
    <mergeCell ref="G69:G70"/>
    <mergeCell ref="H69:H70"/>
    <mergeCell ref="I69:I70"/>
    <mergeCell ref="C71:C72"/>
    <mergeCell ref="D71:D72"/>
    <mergeCell ref="E71:E72"/>
    <mergeCell ref="F71:F72"/>
    <mergeCell ref="G71:G72"/>
    <mergeCell ref="H71:H72"/>
    <mergeCell ref="I71:I72"/>
    <mergeCell ref="A73:B73"/>
    <mergeCell ref="C74:C77"/>
    <mergeCell ref="D74:D77"/>
    <mergeCell ref="E74:E77"/>
    <mergeCell ref="F74:F77"/>
    <mergeCell ref="G74:G77"/>
    <mergeCell ref="H74:H77"/>
    <mergeCell ref="I74:I77"/>
    <mergeCell ref="C78:C79"/>
    <mergeCell ref="D78:D79"/>
    <mergeCell ref="E78:E79"/>
    <mergeCell ref="F78:F79"/>
    <mergeCell ref="G78:G79"/>
    <mergeCell ref="H78:H79"/>
    <mergeCell ref="I78:I79"/>
    <mergeCell ref="C80:C81"/>
    <mergeCell ref="D80:D81"/>
    <mergeCell ref="E80:E81"/>
    <mergeCell ref="F80:F81"/>
    <mergeCell ref="G80:G81"/>
    <mergeCell ref="H80:H81"/>
    <mergeCell ref="I80:I81"/>
    <mergeCell ref="C83:C86"/>
    <mergeCell ref="D83:D86"/>
    <mergeCell ref="E83:E86"/>
    <mergeCell ref="F83:F86"/>
    <mergeCell ref="G83:G86"/>
    <mergeCell ref="H83:H86"/>
    <mergeCell ref="I83:I86"/>
    <mergeCell ref="C90:C91"/>
    <mergeCell ref="D90:D91"/>
    <mergeCell ref="E90:E91"/>
    <mergeCell ref="F90:F91"/>
    <mergeCell ref="G90:G91"/>
    <mergeCell ref="H90:H91"/>
    <mergeCell ref="I90:I91"/>
    <mergeCell ref="C97:C98"/>
    <mergeCell ref="D97:D98"/>
    <mergeCell ref="E97:E98"/>
    <mergeCell ref="F97:F98"/>
    <mergeCell ref="G97:G98"/>
    <mergeCell ref="H97:H98"/>
    <mergeCell ref="I97:I98"/>
    <mergeCell ref="A112:B112"/>
    <mergeCell ref="C99:C100"/>
    <mergeCell ref="D99:D100"/>
    <mergeCell ref="E99:E100"/>
    <mergeCell ref="F99:F100"/>
    <mergeCell ref="G99:G100"/>
    <mergeCell ref="H99:H100"/>
    <mergeCell ref="I99:I100"/>
    <mergeCell ref="A110:B110"/>
    <mergeCell ref="A111:I111"/>
  </mergeCells>
  <printOptions horizontalCentered="1"/>
  <pageMargins left="0" right="0" top="0.74803149606299213" bottom="0.74803149606299213" header="0.31496062992125984" footer="0.31496062992125984"/>
  <pageSetup paperSize="9" orientation="landscape"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1</vt:lpstr>
      <vt:lpstr>'Table 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sem</dc:creator>
  <cp:lastModifiedBy>Rehan Aslam</cp:lastModifiedBy>
  <cp:lastPrinted>2025-02-06T11:52:34Z</cp:lastPrinted>
  <dcterms:created xsi:type="dcterms:W3CDTF">2025-01-28T10:49:19Z</dcterms:created>
  <dcterms:modified xsi:type="dcterms:W3CDTF">2025-02-06T12:02:14Z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2025-01-22T00:00:00Z</vt:filetime>
  </property>
  <property fmtid="{D5CDD505-2E9C-101B-9397-08002B2CF9AE}" pid="3" name="Creator">
    <vt:lpwstr>Microsoft® Excel® 2010</vt:lpwstr>
  </property>
  <property fmtid="{D5CDD505-2E9C-101B-9397-08002B2CF9AE}" pid="4" name="LastSaved">
    <vt:filetime>2025-01-28T00:00:00Z</vt:filetime>
  </property>
  <property fmtid="{D5CDD505-2E9C-101B-9397-08002B2CF9AE}" pid="5" name="Producer">
    <vt:lpwstr>Microsoft® Excel® 2010</vt:lpwstr>
  </property>
</Properties>
</file>