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Gujranwala\PO\"/>
    </mc:Choice>
  </mc:AlternateContent>
  <xr:revisionPtr revIDLastSave="0" documentId="13_ncr:1_{1C1AA286-A699-4294-BA94-66BADF45017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Sheet1!$A$1:$G$45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59" i="1"/>
  <c r="G58" i="1"/>
  <c r="G56" i="1"/>
  <c r="G54" i="1"/>
  <c r="G52" i="1"/>
  <c r="F50" i="1" l="1"/>
  <c r="G33" i="1" l="1"/>
  <c r="G28" i="1" l="1"/>
  <c r="G27" i="1"/>
  <c r="G29" i="1" l="1"/>
  <c r="G32" i="1" s="1"/>
  <c r="G30" i="1" l="1"/>
  <c r="G31" i="1" s="1"/>
</calcChain>
</file>

<file path=xl/sharedStrings.xml><?xml version="1.0" encoding="utf-8"?>
<sst xmlns="http://schemas.openxmlformats.org/spreadsheetml/2006/main" count="28" uniqueCount="26">
  <si>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</si>
  <si>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</si>
  <si>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</si>
  <si>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</si>
  <si>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</si>
  <si>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</si>
  <si>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</si>
  <si>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</si>
  <si>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</si>
  <si>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</si>
  <si>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</si>
  <si>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</si>
  <si>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</si>
  <si>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</si>
  <si>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</si>
  <si>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</si>
  <si>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</si>
  <si>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LEN</t>
  </si>
  <si>
    <t>Mtr</t>
  </si>
  <si>
    <t>Discount 4%</t>
  </si>
  <si>
    <t>GST 18%</t>
  </si>
  <si>
    <t>Att: Mr. Sohail Rafiq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</si>
  <si>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</si>
  <si>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Supply of Circular ASTM A53 Sch 40 for the project (Meezan Bank Gujranwala)</t>
  </si>
  <si>
    <t>HR 25</t>
  </si>
  <si>
    <t>HR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</si>
</sst>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43" fontId="5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57</xdr:row>
      <xdr:rowOff>161925</xdr:rowOff>
    </xdr:from>
    <xdr:to>
      <xdr:col>10</xdr:col>
      <xdr:colOff>200025</xdr:colOff>
      <xdr:row>60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48</xdr:row>
      <xdr:rowOff>19050</xdr:rowOff>
    </xdr:from>
    <xdr:to>
      <xdr:col>11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1685925</xdr:colOff>
      <xdr:row>0</xdr:row>
      <xdr:rowOff>0</xdr:rowOff>
    </xdr:from>
    <xdr:to>
      <xdr:col>4</xdr:col>
      <xdr:colOff>210609</xdr:colOff>
      <xdr:row>5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98FCCF-673D-46D7-A18A-7EE5D29C9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2</xdr:row>
      <xdr:rowOff>66675</xdr:rowOff>
    </xdr:from>
    <xdr:to>
      <xdr:col>25</xdr:col>
      <xdr:colOff>1175</xdr:colOff>
      <xdr:row>56</xdr:row>
      <xdr:rowOff>124986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0384F4-38FA-4F22-BA0B-AF23798B5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66725"/>
          <a:ext cx="8421275" cy="831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60"/>
  <sheetViews>
    <sheetView tabSelected="1" topLeftCell="A19" zoomScaleNormal="100" zoomScaleSheetLayoutView="100" workbookViewId="0">
      <selection activeCell="H54" sqref="H54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16</v>
      </c>
      <c r="B14" s="1"/>
      <c r="G14" s="10">
        <v>45688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9" t="s">
        <v>21</v>
      </c>
      <c r="B17" s="29"/>
      <c r="C17" s="29"/>
      <c r="D17" s="29"/>
      <c r="E17" s="29"/>
      <c r="F17" s="29"/>
      <c r="G17" s="29"/>
    </row>
    <row r="18" spans="1:9" x14ac:dyDescent="0.25">
      <c r="A18" s="37"/>
      <c r="B18" s="37"/>
      <c r="C18" s="37"/>
      <c r="D18" s="37"/>
      <c r="E18" s="37"/>
      <c r="F18" s="37"/>
      <c r="G18" s="37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30" t="s">
        <v>15</v>
      </c>
      <c r="B20" s="30"/>
      <c r="C20" s="30"/>
      <c r="D20" s="30"/>
      <c r="E20" s="30"/>
      <c r="F20" s="30"/>
      <c r="G20" s="30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4" t="s">
        <v>23</v>
      </c>
      <c r="B25" s="35"/>
      <c r="C25" s="35"/>
      <c r="D25" s="35"/>
      <c r="E25" s="35"/>
      <c r="F25" s="35"/>
      <c r="G25" s="36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18</v>
      </c>
      <c r="F26" s="14" t="s">
        <v>8</v>
      </c>
      <c r="G26" s="13" t="s">
        <v>9</v>
      </c>
      <c r="H26" s="21"/>
      <c r="I26" s="21"/>
    </row>
    <row r="27" spans="1:9" s="4" customFormat="1" ht="35.25" customHeight="1" x14ac:dyDescent="0.25">
      <c r="A27" s="5">
        <v>1</v>
      </c>
      <c r="B27" s="20" t="s">
        <v>24</v>
      </c>
      <c r="C27" s="6">
        <v>6</v>
      </c>
      <c r="D27" s="6" t="s">
        <v>17</v>
      </c>
      <c r="E27" s="6">
        <v>36</v>
      </c>
      <c r="F27" s="23">
        <v>738.27</v>
      </c>
      <c r="G27" s="27">
        <f>F27*E27</f>
        <v>26577.72</v>
      </c>
      <c r="H27" s="22"/>
      <c r="I27" s="22"/>
    </row>
    <row r="28" spans="1:9" s="4" customFormat="1" x14ac:dyDescent="0.25">
      <c r="A28" s="5">
        <v>2</v>
      </c>
      <c r="B28" s="20" t="s">
        <v>25</v>
      </c>
      <c r="C28" s="6">
        <v>6</v>
      </c>
      <c r="D28" s="6" t="s">
        <v>17</v>
      </c>
      <c r="E28" s="6">
        <v>24</v>
      </c>
      <c r="F28" s="23">
        <v>4629.57</v>
      </c>
      <c r="G28" s="27">
        <f>F28*E28</f>
        <v>111109.68</v>
      </c>
      <c r="H28" s="22"/>
      <c r="I28" s="22"/>
    </row>
    <row r="29" spans="1:9" s="3" customFormat="1" ht="24.75" customHeight="1" x14ac:dyDescent="0.25">
      <c r="A29" s="7"/>
      <c r="B29" s="7"/>
      <c r="C29" s="31" t="s">
        <v>4</v>
      </c>
      <c r="D29" s="31"/>
      <c r="E29" s="31"/>
      <c r="F29" s="31"/>
      <c r="G29" s="24">
        <f>SUM(G27:G28)</f>
        <v>137687.4</v>
      </c>
      <c r="H29" s="21"/>
      <c r="I29" s="21"/>
    </row>
    <row r="30" spans="1:9" s="3" customFormat="1" ht="17.45" hidden="1" customHeight="1" x14ac:dyDescent="0.25">
      <c r="A30" s="32" t="s">
        <v>19</v>
      </c>
      <c r="B30" s="32"/>
      <c r="C30" s="32"/>
      <c r="D30" s="32"/>
      <c r="E30" s="32"/>
      <c r="F30" s="32"/>
      <c r="G30" s="25">
        <f>G29*4%</f>
        <v>5507.4960000000001</v>
      </c>
      <c r="H30" s="21"/>
      <c r="I30" s="21"/>
    </row>
    <row r="31" spans="1:9" s="3" customFormat="1" ht="21.75" hidden="1" customHeight="1" x14ac:dyDescent="0.25">
      <c r="A31" s="33" t="s">
        <v>6</v>
      </c>
      <c r="B31" s="33"/>
      <c r="C31" s="33"/>
      <c r="D31" s="33"/>
      <c r="E31" s="33"/>
      <c r="F31" s="33"/>
      <c r="G31" s="26">
        <f>G29-G30</f>
        <v>132179.90399999998</v>
      </c>
      <c r="H31" s="21"/>
      <c r="I31" s="21"/>
    </row>
    <row r="32" spans="1:9" s="3" customFormat="1" ht="17.45" customHeight="1" x14ac:dyDescent="0.25">
      <c r="A32" s="32" t="s">
        <v>20</v>
      </c>
      <c r="B32" s="32"/>
      <c r="C32" s="32"/>
      <c r="D32" s="32"/>
      <c r="E32" s="32"/>
      <c r="F32" s="32"/>
      <c r="G32" s="25">
        <f>G29*18%</f>
        <v>24783.731999999996</v>
      </c>
      <c r="H32" s="21"/>
      <c r="I32" s="21"/>
    </row>
    <row r="33" spans="1:9" s="3" customFormat="1" ht="21.75" customHeight="1" x14ac:dyDescent="0.25">
      <c r="A33" s="33" t="s">
        <v>6</v>
      </c>
      <c r="B33" s="33"/>
      <c r="C33" s="33"/>
      <c r="D33" s="33"/>
      <c r="E33" s="33"/>
      <c r="F33" s="33"/>
      <c r="G33" s="26">
        <f>G32+G29+1</f>
        <v>162472.13199999998</v>
      </c>
      <c r="H33" s="21"/>
      <c r="I33" s="21"/>
    </row>
    <row r="34" spans="1:9" ht="5.25" customHeight="1" x14ac:dyDescent="0.25"/>
    <row r="35" spans="1:9" ht="5.25" customHeight="1" x14ac:dyDescent="0.25"/>
    <row r="36" spans="1:9" ht="5.25" customHeight="1" x14ac:dyDescent="0.25"/>
    <row r="37" spans="1:9" ht="5.25" customHeight="1" x14ac:dyDescent="0.25"/>
    <row r="38" spans="1:9" ht="15" hidden="1" customHeight="1" x14ac:dyDescent="0.3">
      <c r="A38" s="12" t="s">
        <v>5</v>
      </c>
    </row>
    <row r="39" spans="1:9" ht="15" hidden="1" customHeight="1" x14ac:dyDescent="0.25">
      <c r="A39" t="s">
        <v>10</v>
      </c>
    </row>
    <row r="40" spans="1:9" ht="15" hidden="1" customHeight="1" x14ac:dyDescent="0.25">
      <c r="A40" s="28" t="s">
        <v>11</v>
      </c>
      <c r="B40" s="28"/>
      <c r="C40" s="28"/>
      <c r="D40" s="28"/>
      <c r="E40" s="28"/>
      <c r="F40" s="28"/>
      <c r="G40" s="28"/>
    </row>
    <row r="41" spans="1:9" ht="15" hidden="1" customHeight="1" x14ac:dyDescent="0.25">
      <c r="A41" s="28"/>
      <c r="B41" s="28"/>
      <c r="C41" s="28"/>
      <c r="D41" s="28"/>
      <c r="E41" s="28"/>
      <c r="F41" s="28"/>
      <c r="G41" s="28"/>
    </row>
    <row r="42" spans="1:9" ht="15" hidden="1" customHeight="1" x14ac:dyDescent="0.25">
      <c r="A42" t="s">
        <v>14</v>
      </c>
    </row>
    <row r="43" spans="1:9" ht="15" hidden="1" customHeight="1" x14ac:dyDescent="0.25">
      <c r="A43" t="s">
        <v>12</v>
      </c>
    </row>
    <row r="44" spans="1:9" ht="15" hidden="1" customHeight="1" x14ac:dyDescent="0.25">
      <c r="A44" t="s">
        <v>13</v>
      </c>
    </row>
    <row r="45" spans="1:9" ht="15" customHeight="1" x14ac:dyDescent="0.25">
      <c r="A45"/>
    </row>
    <row r="46" spans="1:9" ht="21" hidden="1" customHeight="1" x14ac:dyDescent="0.35">
      <c r="A46" s="15" t="s">
        <v>7</v>
      </c>
      <c r="B46" s="16"/>
      <c r="C46" s="17"/>
      <c r="D46" s="18"/>
      <c r="E46" s="18"/>
    </row>
    <row r="47" spans="1:9" ht="9.75" customHeight="1" x14ac:dyDescent="0.25">
      <c r="A47"/>
    </row>
    <row r="48" spans="1:9" ht="18" customHeight="1" x14ac:dyDescent="0.25">
      <c r="A48"/>
      <c r="C48" s="8">
        <v>4</v>
      </c>
      <c r="H48" s="11">
        <v>26578</v>
      </c>
    </row>
    <row r="49" spans="1:7" ht="21" customHeight="1" x14ac:dyDescent="0.3">
      <c r="A49" s="1" t="s">
        <v>22</v>
      </c>
      <c r="C49" s="8">
        <v>6</v>
      </c>
      <c r="E49" s="9">
        <v>4</v>
      </c>
    </row>
    <row r="50" spans="1:7" x14ac:dyDescent="0.25">
      <c r="E50" s="9">
        <v>12</v>
      </c>
      <c r="F50" s="11">
        <f>F28*E50</f>
        <v>55554.84</v>
      </c>
    </row>
    <row r="52" spans="1:7" x14ac:dyDescent="0.25">
      <c r="G52" s="38">
        <f>F27*24</f>
        <v>17718.48</v>
      </c>
    </row>
    <row r="53" spans="1:7" x14ac:dyDescent="0.25">
      <c r="G53" s="9">
        <v>26578</v>
      </c>
    </row>
    <row r="54" spans="1:7" x14ac:dyDescent="0.25">
      <c r="G54" s="38">
        <f>G52-G53</f>
        <v>-8859.52</v>
      </c>
    </row>
    <row r="56" spans="1:7" x14ac:dyDescent="0.25">
      <c r="G56" s="38">
        <f>F28*12</f>
        <v>55554.84</v>
      </c>
    </row>
    <row r="58" spans="1:7" x14ac:dyDescent="0.25">
      <c r="G58" s="38">
        <f>G56+G54</f>
        <v>46695.319999999992</v>
      </c>
    </row>
    <row r="59" spans="1:7" x14ac:dyDescent="0.25">
      <c r="G59" s="38">
        <f>G58*18%</f>
        <v>8405.1575999999986</v>
      </c>
    </row>
    <row r="60" spans="1:7" x14ac:dyDescent="0.25">
      <c r="G60" s="38">
        <f>G59+G58</f>
        <v>55100.477599999991</v>
      </c>
    </row>
  </sheetData>
  <mergeCells count="10">
    <mergeCell ref="A40:G41"/>
    <mergeCell ref="A17:G17"/>
    <mergeCell ref="A20:G20"/>
    <mergeCell ref="C29:F29"/>
    <mergeCell ref="A30:F30"/>
    <mergeCell ref="A31:F31"/>
    <mergeCell ref="A25:G25"/>
    <mergeCell ref="A18:G18"/>
    <mergeCell ref="A32:F32"/>
    <mergeCell ref="A33:F3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2025-02-04T13:43:14Z</cp:lastPrinted>
  <dcterms:created xsi:type="dcterms:W3CDTF">2017-12-11T08:54:46Z</dcterms:created>
  <dcterms:modified xsi:type="dcterms:W3CDTF">2025-02-20T07:37:33Z</dcterms:modified>
</cp:coreProperties>
</file>