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H:\Pioneer\Projects 2023\Daftar Khuwan\2nd Floor BOQ\"/>
    </mc:Choice>
  </mc:AlternateContent>
  <xr:revisionPtr revIDLastSave="0" documentId="13_ncr:1_{EDBEC4A9-1866-4FB2-8E18-0B8452F6CE11}" xr6:coauthVersionLast="47" xr6:coauthVersionMax="47" xr10:uidLastSave="{00000000-0000-0000-0000-000000000000}"/>
  <bookViews>
    <workbookView xWindow="-120" yWindow="-120" windowWidth="29040" windowHeight="15840" xr2:uid="{00000000-000D-0000-FFFF-FFFF00000000}"/>
  </bookViews>
  <sheets>
    <sheet name="Table 2" sheetId="2" r:id="rId1"/>
  </sheets>
  <definedNames>
    <definedName name="_xlnm.Print_Titles" localSheetId="0">'Table 2'!$1:$3</definedName>
  </definedNames>
  <calcPr calcId="181029"/>
</workbook>
</file>

<file path=xl/calcChain.xml><?xml version="1.0" encoding="utf-8"?>
<calcChain xmlns="http://schemas.openxmlformats.org/spreadsheetml/2006/main">
  <c r="H138" i="2" l="1"/>
  <c r="G138" i="2"/>
  <c r="H180" i="2"/>
  <c r="G180" i="2"/>
  <c r="H179" i="2"/>
  <c r="G179" i="2"/>
  <c r="H174" i="2"/>
  <c r="G174" i="2"/>
  <c r="H173" i="2"/>
  <c r="G173" i="2"/>
  <c r="H172" i="2"/>
  <c r="G172" i="2"/>
  <c r="H171" i="2"/>
  <c r="G171" i="2"/>
  <c r="H167" i="2"/>
  <c r="G167" i="2"/>
  <c r="H163" i="2"/>
  <c r="G163" i="2"/>
  <c r="H161" i="2"/>
  <c r="G161" i="2"/>
  <c r="H160" i="2"/>
  <c r="G160" i="2"/>
  <c r="H158" i="2"/>
  <c r="G158" i="2"/>
  <c r="H157" i="2"/>
  <c r="G157" i="2"/>
  <c r="H155" i="2"/>
  <c r="G155" i="2"/>
  <c r="H150" i="2"/>
  <c r="G150" i="2"/>
  <c r="H148" i="2"/>
  <c r="G148" i="2"/>
  <c r="H147" i="2"/>
  <c r="G147" i="2"/>
  <c r="H143" i="2"/>
  <c r="G143" i="2"/>
  <c r="H141" i="2"/>
  <c r="G141" i="2"/>
  <c r="H140" i="2"/>
  <c r="G140" i="2"/>
  <c r="H139" i="2"/>
  <c r="G139" i="2"/>
  <c r="H135" i="2"/>
  <c r="G135" i="2"/>
  <c r="H134" i="2"/>
  <c r="G134" i="2"/>
  <c r="H131" i="2"/>
  <c r="G131" i="2"/>
  <c r="H130" i="2"/>
  <c r="G130" i="2"/>
  <c r="H129" i="2"/>
  <c r="G129" i="2"/>
  <c r="H124" i="2"/>
  <c r="G124" i="2"/>
  <c r="H123" i="2"/>
  <c r="G123" i="2"/>
  <c r="H122" i="2"/>
  <c r="G122" i="2"/>
  <c r="H119" i="2"/>
  <c r="G119" i="2"/>
  <c r="H118" i="2"/>
  <c r="G118" i="2"/>
  <c r="H117" i="2"/>
  <c r="G117" i="2"/>
  <c r="H116" i="2"/>
  <c r="G116" i="2"/>
  <c r="H115" i="2"/>
  <c r="G115" i="2"/>
  <c r="H114" i="2"/>
  <c r="G114" i="2"/>
  <c r="H113" i="2"/>
  <c r="G113" i="2"/>
  <c r="H109" i="2"/>
  <c r="H107" i="2"/>
  <c r="H104" i="2"/>
  <c r="G104" i="2"/>
  <c r="H101" i="2"/>
  <c r="G101" i="2"/>
  <c r="H100" i="2"/>
  <c r="G100" i="2"/>
  <c r="H99" i="2"/>
  <c r="G99" i="2"/>
  <c r="H96" i="2"/>
  <c r="G96" i="2"/>
  <c r="H95" i="2"/>
  <c r="G95" i="2"/>
  <c r="H93" i="2"/>
  <c r="G93" i="2"/>
  <c r="H92" i="2"/>
  <c r="G92" i="2"/>
  <c r="H91" i="2"/>
  <c r="G91" i="2"/>
  <c r="H90" i="2"/>
  <c r="G90" i="2"/>
  <c r="H89" i="2"/>
  <c r="G89" i="2"/>
  <c r="H85" i="2"/>
  <c r="G85" i="2"/>
  <c r="H82" i="2"/>
  <c r="G82" i="2"/>
  <c r="H80" i="2"/>
  <c r="G80" i="2"/>
  <c r="H78" i="2"/>
  <c r="G78" i="2"/>
  <c r="H76" i="2"/>
  <c r="G76" i="2"/>
  <c r="H74" i="2"/>
  <c r="G74" i="2"/>
  <c r="H72" i="2"/>
  <c r="G72" i="2"/>
  <c r="H70" i="2"/>
  <c r="G70" i="2"/>
  <c r="H69" i="2"/>
  <c r="G69" i="2"/>
  <c r="H68" i="2"/>
  <c r="G68" i="2"/>
  <c r="H67" i="2"/>
  <c r="G67" i="2"/>
  <c r="H64" i="2"/>
  <c r="G64" i="2"/>
  <c r="H62" i="2"/>
  <c r="G62" i="2"/>
  <c r="H60" i="2"/>
  <c r="G60" i="2"/>
  <c r="H57" i="2"/>
  <c r="G57" i="2"/>
  <c r="H55" i="2"/>
  <c r="G55" i="2"/>
  <c r="H53" i="2"/>
  <c r="G53" i="2"/>
  <c r="H50" i="2"/>
  <c r="G50" i="2"/>
  <c r="H48" i="2"/>
  <c r="G48" i="2"/>
  <c r="H46" i="2"/>
  <c r="G46" i="2"/>
  <c r="H43" i="2"/>
  <c r="G43" i="2"/>
  <c r="H41" i="2"/>
  <c r="G41" i="2"/>
  <c r="H39" i="2"/>
  <c r="G39" i="2"/>
  <c r="H36" i="2"/>
  <c r="G36" i="2"/>
  <c r="H34" i="2"/>
  <c r="G34" i="2"/>
  <c r="H32" i="2"/>
  <c r="G32" i="2"/>
  <c r="H27" i="2"/>
  <c r="G27" i="2"/>
  <c r="H26" i="2"/>
  <c r="G26" i="2"/>
  <c r="H25" i="2"/>
  <c r="G25" i="2"/>
  <c r="H24" i="2"/>
  <c r="G24" i="2"/>
  <c r="H20" i="2"/>
  <c r="G20" i="2"/>
  <c r="H18" i="2"/>
  <c r="G18" i="2"/>
  <c r="H16" i="2"/>
  <c r="G16" i="2"/>
  <c r="H13" i="2"/>
  <c r="G13" i="2"/>
  <c r="H7" i="2"/>
  <c r="G7" i="2"/>
  <c r="H6" i="2"/>
  <c r="G6" i="2"/>
  <c r="H5" i="2"/>
  <c r="G5" i="2"/>
  <c r="I138" i="2" l="1"/>
  <c r="I34" i="2"/>
  <c r="G181" i="2"/>
  <c r="H181" i="2"/>
  <c r="I53" i="2"/>
  <c r="I69" i="2"/>
  <c r="I143" i="2"/>
  <c r="I148" i="2"/>
  <c r="I155" i="2"/>
  <c r="I55" i="2"/>
  <c r="I41" i="2"/>
  <c r="I46" i="2"/>
  <c r="I114" i="2"/>
  <c r="I92" i="2"/>
  <c r="I116" i="2"/>
  <c r="I118" i="2"/>
  <c r="I130" i="2"/>
  <c r="I134" i="2"/>
  <c r="I141" i="2"/>
  <c r="I157" i="2"/>
  <c r="I96" i="2"/>
  <c r="I6" i="2"/>
  <c r="I18" i="2"/>
  <c r="I36" i="2"/>
  <c r="I80" i="2"/>
  <c r="I85" i="2"/>
  <c r="I160" i="2"/>
  <c r="I171" i="2"/>
  <c r="I5" i="2"/>
  <c r="I20" i="2"/>
  <c r="I25" i="2"/>
  <c r="I27" i="2"/>
  <c r="I43" i="2"/>
  <c r="I62" i="2"/>
  <c r="I89" i="2"/>
  <c r="I91" i="2"/>
  <c r="I93" i="2"/>
  <c r="I172" i="2"/>
  <c r="I174" i="2"/>
  <c r="I180" i="2"/>
  <c r="I48" i="2"/>
  <c r="I64" i="2"/>
  <c r="I101" i="2"/>
  <c r="I139" i="2"/>
  <c r="I173" i="2"/>
  <c r="I7" i="2"/>
  <c r="I70" i="2"/>
  <c r="I74" i="2"/>
  <c r="I78" i="2"/>
  <c r="I115" i="2"/>
  <c r="I117" i="2"/>
  <c r="I119" i="2"/>
  <c r="I129" i="2"/>
  <c r="I131" i="2"/>
  <c r="I147" i="2"/>
  <c r="I26" i="2"/>
  <c r="I60" i="2"/>
  <c r="I99" i="2"/>
  <c r="I179" i="2"/>
  <c r="I67" i="2"/>
  <c r="I76" i="2"/>
  <c r="I100" i="2"/>
  <c r="I104" i="2"/>
  <c r="I109" i="2"/>
  <c r="I124" i="2"/>
  <c r="I16" i="2"/>
  <c r="I32" i="2"/>
  <c r="I39" i="2"/>
  <c r="I50" i="2"/>
  <c r="I57" i="2"/>
  <c r="I68" i="2"/>
  <c r="I72" i="2"/>
  <c r="I82" i="2"/>
  <c r="I90" i="2"/>
  <c r="I107" i="2"/>
  <c r="I113" i="2"/>
  <c r="I122" i="2"/>
  <c r="I135" i="2"/>
  <c r="I140" i="2"/>
  <c r="I150" i="2"/>
  <c r="I158" i="2"/>
  <c r="I161" i="2"/>
  <c r="I167" i="2"/>
  <c r="I13" i="2"/>
  <c r="I24" i="2"/>
  <c r="I95" i="2"/>
  <c r="I123" i="2"/>
  <c r="I163" i="2"/>
  <c r="I181" i="2" l="1"/>
</calcChain>
</file>

<file path=xl/sharedStrings.xml><?xml version="1.0" encoding="utf-8"?>
<sst xmlns="http://schemas.openxmlformats.org/spreadsheetml/2006/main" count="338" uniqueCount="149">
  <si>
    <t>(SECOND FLOOR PHASE -02)</t>
  </si>
  <si>
    <t>Item #</t>
  </si>
  <si>
    <t>Description</t>
  </si>
  <si>
    <t>Qty.</t>
  </si>
  <si>
    <t>Unit</t>
  </si>
  <si>
    <t>Rate</t>
  </si>
  <si>
    <t>Amount</t>
  </si>
  <si>
    <t>Total Cost</t>
  </si>
  <si>
    <t>Material</t>
  </si>
  <si>
    <t>Installation</t>
  </si>
  <si>
    <t>General Requirements for HVAC System</t>
  </si>
  <si>
    <t>a.</t>
  </si>
  <si>
    <t>Job</t>
  </si>
  <si>
    <t>b.</t>
  </si>
  <si>
    <t>c.</t>
  </si>
  <si>
    <t>e.</t>
  </si>
  <si>
    <t>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t>
  </si>
  <si>
    <t>Operation and maintenance of HVAC System</t>
  </si>
  <si>
    <t>One month test run</t>
  </si>
  <si>
    <t>Common Work Results for HVAC</t>
  </si>
  <si>
    <t>AHU ISOLATOR BOX</t>
  </si>
  <si>
    <t>Supply,   Installation   of   AHU   Isolator Box  complete  in  all  respect  including weather proof sheet metal cabinet, bus bars,    internal    wiring    earth    strip, connector  strip,  ,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t>
  </si>
  <si>
    <t>Nos</t>
  </si>
  <si>
    <t>Supply   and   installation   of   of   wire, cables,   conduites  and  cable  tray  for power supply, earthing and controls of HVAC  system  complete  in  all  respect as per drawings and specifications.</t>
  </si>
  <si>
    <t>Expansion fittings and loops</t>
  </si>
  <si>
    <t>Meters and gages for HVAC Piping</t>
  </si>
  <si>
    <t>For Air Handling Unit (s)</t>
  </si>
  <si>
    <t>i.</t>
  </si>
  <si>
    <t>ii.</t>
  </si>
  <si>
    <t>Pressure gauge</t>
  </si>
  <si>
    <t>iii.</t>
  </si>
  <si>
    <t>gague cock</t>
  </si>
  <si>
    <t>iv.</t>
  </si>
  <si>
    <t>thermometer with well</t>
  </si>
  <si>
    <t>Air Handling Units</t>
  </si>
  <si>
    <t>Gate Valve</t>
  </si>
  <si>
    <t>32 mm (1-1/4 inch) Diameter</t>
  </si>
  <si>
    <t>CFRV</t>
  </si>
  <si>
    <t>Motorized Valve</t>
  </si>
  <si>
    <t>38 mm (1-1/2 inch) Diameter</t>
  </si>
  <si>
    <t>50 mm (2 inch) Diameter</t>
  </si>
  <si>
    <t>Fan Coil Units</t>
  </si>
  <si>
    <t>19 mm (3/4 inch) Diameter</t>
  </si>
  <si>
    <t>No</t>
  </si>
  <si>
    <t>25 mm (1 inch) Diameter</t>
  </si>
  <si>
    <t>Miscellanous Valves</t>
  </si>
  <si>
    <t>Gate Valves</t>
  </si>
  <si>
    <t>75 mm (3 inch) Diameter</t>
  </si>
  <si>
    <t>Globe Valves</t>
  </si>
  <si>
    <t>Supply,  Installation  &amp;  Commissioning of   hangers   and   supports   for  HVAC ducting  complete  in  all  respect  as  per drawings and specifications.</t>
  </si>
  <si>
    <t>Supply,  Installation  &amp;  Commissioning of   hangers   and   supports   for  HVAC piping  complete  in  all  respect  as  per drawings and specifications.</t>
  </si>
  <si>
    <t>Supply,  Installation  &amp;  Commissioning of   hangers   and   supports   for  HVAC equipment  complete  in  all  respect  as per drawings and specifications.</t>
  </si>
  <si>
    <t>Fire Stopping</t>
  </si>
  <si>
    <t>Supply,  Installation  &amp;  Commissioning of  firestopping  complete in all respect as per drawings and specifications.</t>
  </si>
  <si>
    <t>HVAC Insulation</t>
  </si>
  <si>
    <t>Duct Insulation</t>
  </si>
  <si>
    <t>Sq. Ft.</t>
  </si>
  <si>
    <t>Chilled Water Piping Insulation</t>
  </si>
  <si>
    <t>Supply  and  installation  of  premoulded polyurethane  insulation  of  density  50 kg/m3   with   bituminous   karft   paper facing  for  chilled  water  pipes,  bends, tees,  unions,  sockets,  valves  and  on speicals,  wrapped  with  8  oz.  canvas cloth   than   painted   with   anti   fungus paint,  protected  26  SWG  painted  G.I. sheet  metal  cladding  complete  in  all respect as per scheudle, specifications and drawings.</t>
  </si>
  <si>
    <t>38 mm (1-1/2 inch) thickness</t>
  </si>
  <si>
    <t>Rft</t>
  </si>
  <si>
    <t>50 mm (2 inch) thickness</t>
  </si>
  <si>
    <t>63 mm (2-1/2 inch) Diameter</t>
  </si>
  <si>
    <t>Condensate Drain Insulation</t>
  </si>
  <si>
    <t>Supply  and  installation  of  6  mm  thick Pre-moulded  Armaflex  Pipe  Insulation complete    in    all    respect    as    per schedule, specifications and drawings.</t>
  </si>
  <si>
    <t>Commissioning of HVAC</t>
  </si>
  <si>
    <t>Instrumentation and Control for HVAC</t>
  </si>
  <si>
    <t>Direct-Digital Control System</t>
  </si>
  <si>
    <t>Building Management System</t>
  </si>
  <si>
    <t>HVAC Piping and Pumps</t>
  </si>
  <si>
    <t>Hydronic Piping</t>
  </si>
  <si>
    <t>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t>
  </si>
  <si>
    <t>Condensate Drain Piping</t>
  </si>
  <si>
    <t>Supply,       Installation,       testing      &amp; Commissioning   of   UPVC   Class   D pipes  &amp;  fittings  for  condensate  drain system    with    bends,    tees,    unions, sockets  as  required  to  complete  in  all respects   ready   to   operate   as   per schedule, drawings and specifications.</t>
  </si>
  <si>
    <t>Hydronic piping specialties</t>
  </si>
  <si>
    <t>Supply,       Installation,       testing      &amp; Commissioning    of    hydronic    piping specialties alongwith flanges, coupling, unions  complete  in  all  respect  as  per drawings and specifications.</t>
  </si>
  <si>
    <t>For Air Handling Unit(s)</t>
  </si>
  <si>
    <t>i</t>
  </si>
  <si>
    <t>ii</t>
  </si>
  <si>
    <t>For Fan Coil Unit(s)</t>
  </si>
  <si>
    <t>HVAC Ducts and Casings</t>
  </si>
  <si>
    <t>24 gauge</t>
  </si>
  <si>
    <t>22 gauge</t>
  </si>
  <si>
    <t>Access door for AHU &amp; Fan coil unit</t>
  </si>
  <si>
    <t>Air Duct Accessories</t>
  </si>
  <si>
    <t>Dampers</t>
  </si>
  <si>
    <t>Volume Control Damper</t>
  </si>
  <si>
    <t>Lot</t>
  </si>
  <si>
    <t>Fire Damper</t>
  </si>
  <si>
    <t>Flexible Connectors</t>
  </si>
  <si>
    <t>Air Outlets and inlets</t>
  </si>
  <si>
    <t>Diffusers, Registers, and Grilles</t>
  </si>
  <si>
    <t>Supply Air Diffusers (SAD)</t>
  </si>
  <si>
    <t>375x375 (15"x15")</t>
  </si>
  <si>
    <t>Supply Air Grills (SAG)</t>
  </si>
  <si>
    <t>900x150 (36"x6")</t>
  </si>
  <si>
    <t>600x150 (24"x6")</t>
  </si>
  <si>
    <t>3 slot , 6Ft Long SALD</t>
  </si>
  <si>
    <t>3 slot , 6Ft Long RALD</t>
  </si>
  <si>
    <t>Return Air Diffusers (RAD)</t>
  </si>
  <si>
    <t>Particulate Air Filters</t>
  </si>
  <si>
    <t>Air Filters</t>
  </si>
  <si>
    <t>Panel Air Filters</t>
  </si>
  <si>
    <t>Air handling Units</t>
  </si>
  <si>
    <t>Air handling units</t>
  </si>
  <si>
    <t>AHU - 04  (1600 CFM)</t>
  </si>
  <si>
    <t>AHU - 07  (2800 CFM)</t>
  </si>
  <si>
    <t>v</t>
  </si>
  <si>
    <t>AHU - 10  (4000 CFM)</t>
  </si>
  <si>
    <t>AHU - 14  (5600 CFM)</t>
  </si>
  <si>
    <t>Convection Heating and Cooling Units</t>
  </si>
  <si>
    <t>Ducted Type Unit</t>
  </si>
  <si>
    <t>FCU - 06  (600 CFM)</t>
  </si>
  <si>
    <t>FCU - 08  (800 CFM)</t>
  </si>
  <si>
    <t>TOTAL COST OF HVAC WORKS</t>
  </si>
  <si>
    <r>
      <rPr>
        <sz val="12"/>
        <rFont val="Calibri"/>
        <family val="2"/>
        <scheme val="minor"/>
      </rPr>
      <t>Making  Shop  Drawings  with  sectional details   complete   in   all   respect   for complete    HVAC    Systems    as    per
Specifications</t>
    </r>
  </si>
  <si>
    <r>
      <rPr>
        <sz val="12"/>
        <rFont val="Calibri"/>
        <family val="2"/>
        <scheme val="minor"/>
      </rPr>
      <t>Equipment  foundations  and  shifting  of equipment    from    Ground    Floor    to respective  locations  including  Owner
Supplied Equipment.</t>
    </r>
  </si>
  <si>
    <r>
      <rPr>
        <sz val="12"/>
        <rFont val="Calibri"/>
        <family val="2"/>
        <scheme val="minor"/>
      </rPr>
      <t>Supply  and  installation  of  expansion fittings  and  loops  for  HVAC  system complete in all respect as per drawings
and specifications.</t>
    </r>
  </si>
  <si>
    <r>
      <rPr>
        <sz val="12"/>
        <rFont val="Calibri"/>
        <family val="2"/>
        <scheme val="minor"/>
      </rPr>
      <t>Supply,     installation,     testing     and commissioning  of  meters  and  gagues and   accessories    for   HVAC   piping complete in all respect as per drawings
and specifications</t>
    </r>
  </si>
  <si>
    <r>
      <rPr>
        <sz val="12"/>
        <rFont val="Calibri"/>
        <family val="2"/>
        <scheme val="minor"/>
      </rPr>
      <t>Supply,       Installation,       testing      &amp; Commissioning  of  access door for fan coil units complete in all respect as per
drawings and specifications.</t>
    </r>
  </si>
  <si>
    <r>
      <rPr>
        <sz val="12"/>
        <rFont val="Calibri"/>
        <family val="2"/>
        <scheme val="minor"/>
      </rPr>
      <t>Supply,       Installation,       testing      &amp; Commissioning  of  dampers  complete in   all   respect   as   per   drawings   and
specifications.</t>
    </r>
  </si>
  <si>
    <r>
      <rPr>
        <sz val="12"/>
        <rFont val="Calibri"/>
        <family val="2"/>
        <scheme val="minor"/>
      </rPr>
      <t>Supply,       Installation,       testing      &amp; Commissioning  of  flexible  connectors between  blower  section  and  air  duct complete in all respect as per drawings
and specifications.</t>
    </r>
  </si>
  <si>
    <r>
      <rPr>
        <sz val="12"/>
        <rFont val="Calibri"/>
        <family val="2"/>
        <scheme val="minor"/>
      </rPr>
      <t>Imperialine  linear  air  diffuser  3/4"  slot with  volume  control  dampers  with  link to  adjust  the  damper  blade  from  the face of linear air diffuser complete in all respect     as     per     drawings     and
specifications</t>
    </r>
  </si>
  <si>
    <t>Making     As     Built     Drawings with sectional details complete in all respect for  complete  HVAC  Systems  as  per Specifications</t>
  </si>
  <si>
    <t>Wires, Cables, Conduites and Cable Tray</t>
  </si>
  <si>
    <t>Insertion       type       pipe       mounted thermometers</t>
  </si>
  <si>
    <t>General-Duty     Valves     for     HVAC Piping</t>
  </si>
  <si>
    <t>Supply,     installation,     testing   and commissioning of valves complete with flanges  and  all  other  accessories  for HVAC piping complete in all respect as per drawings and specifications</t>
  </si>
  <si>
    <t>Hangers   and   Supports   for   HVAC Ducting</t>
  </si>
  <si>
    <t>Hangers   and   Supports   for   HVAC Piping</t>
  </si>
  <si>
    <t>Hangers   and   Supports   for   HVAC Equipment</t>
  </si>
  <si>
    <t>Identification    for    HVAC    Ducting, Piping and Equipment</t>
  </si>
  <si>
    <t>Supply,  Installation  &amp;  Commissioning of   identification   for   HVAC    ducting, piping  and  equipment  complete  in  all respect     as     per     drawings     and specifications.</t>
  </si>
  <si>
    <t>Supply and installation of 50 mm thick Fiber  Glass  Insulation  of  density  24 kg/m3  with  Aluminum  Foil  for  Internal
G.I.   sheet   metal   ducts   of   different sections  for supply and return air duct with   Alumninum   tape   and   protected with 8 oz Canvas Cloth wrapping than painted  anti  fungus  paint  complete  in all respect as per      schedule, specifications and drawings.</t>
  </si>
  <si>
    <t>Testing, Adjusting and balancing for HVAC systems</t>
  </si>
  <si>
    <r>
      <rPr>
        <b/>
        <u/>
        <sz val="12"/>
        <rFont val="Calibri"/>
        <family val="2"/>
        <scheme val="minor"/>
      </rPr>
      <t>Strainers</t>
    </r>
    <r>
      <rPr>
        <b/>
        <sz val="12"/>
        <rFont val="Calibri"/>
        <family val="2"/>
        <scheme val="minor"/>
      </rPr>
      <t xml:space="preserve">  </t>
    </r>
    <r>
      <rPr>
        <b/>
        <u/>
        <sz val="12"/>
        <rFont val="Calibri"/>
        <family val="2"/>
        <scheme val="minor"/>
      </rPr>
      <t>with</t>
    </r>
    <r>
      <rPr>
        <b/>
        <sz val="12"/>
        <rFont val="Calibri"/>
        <family val="2"/>
        <scheme val="minor"/>
      </rPr>
      <t xml:space="preserve">  </t>
    </r>
    <r>
      <rPr>
        <b/>
        <u/>
        <sz val="12"/>
        <rFont val="Calibri"/>
        <family val="2"/>
        <scheme val="minor"/>
      </rPr>
      <t>blow</t>
    </r>
    <r>
      <rPr>
        <b/>
        <sz val="12"/>
        <rFont val="Calibri"/>
        <family val="2"/>
        <scheme val="minor"/>
      </rPr>
      <t xml:space="preserve">  </t>
    </r>
    <r>
      <rPr>
        <b/>
        <u/>
        <sz val="12"/>
        <rFont val="Calibri"/>
        <family val="2"/>
        <scheme val="minor"/>
      </rPr>
      <t>off</t>
    </r>
    <r>
      <rPr>
        <b/>
        <sz val="12"/>
        <rFont val="Calibri"/>
        <family val="2"/>
        <scheme val="minor"/>
      </rPr>
      <t xml:space="preserve">  </t>
    </r>
    <r>
      <rPr>
        <b/>
        <u/>
        <sz val="12"/>
        <rFont val="Calibri"/>
        <family val="2"/>
        <scheme val="minor"/>
      </rPr>
      <t>20</t>
    </r>
    <r>
      <rPr>
        <b/>
        <sz val="12"/>
        <rFont val="Calibri"/>
        <family val="2"/>
        <scheme val="minor"/>
      </rPr>
      <t xml:space="preserve">  </t>
    </r>
    <r>
      <rPr>
        <b/>
        <u/>
        <sz val="12"/>
        <rFont val="Calibri"/>
        <family val="2"/>
        <scheme val="minor"/>
      </rPr>
      <t>mm</t>
    </r>
    <r>
      <rPr>
        <b/>
        <sz val="12"/>
        <rFont val="Calibri"/>
        <family val="2"/>
        <scheme val="minor"/>
      </rPr>
      <t xml:space="preserve">  </t>
    </r>
    <r>
      <rPr>
        <b/>
        <u/>
        <sz val="12"/>
        <rFont val="Calibri"/>
        <family val="2"/>
        <scheme val="minor"/>
      </rPr>
      <t>dia ball valve</t>
    </r>
  </si>
  <si>
    <t>Medium/Low    pressure    G.I.    Sheet metal ducting</t>
  </si>
  <si>
    <r>
      <rPr>
        <sz val="12"/>
        <rFont val="Calibri"/>
        <family val="2"/>
        <scheme val="minor"/>
      </rPr>
      <t xml:space="preserve">26  gauge  </t>
    </r>
    <r>
      <rPr>
        <b/>
        <sz val="12"/>
        <rFont val="Calibri"/>
        <family val="2"/>
        <scheme val="minor"/>
      </rPr>
      <t>(All  chilled  water  piping shall   have   26   Gauge   G.I.   Sheet Jacketting).</t>
    </r>
  </si>
  <si>
    <t>Supply,  Installation, testing &amp; Commissioning  of  Diffusers,  Registers and  Grilles  complete  in  all  respect  as per drawings and specifications.</t>
  </si>
  <si>
    <t>Supply, Installation, testing &amp; Commissioning  of  Viscous  oil  type  2 inch  (50  mm)  thick  cleanable  type  Air Filters  complete  in  all  respect  as  per
drawings and specifications.</t>
  </si>
  <si>
    <t>Installation, lifting, testing &amp; Commissioning  of   air  handling  units complete in all respect as per drawings and specifications.</t>
  </si>
  <si>
    <t>Installation,  testing  &amp;  Commissioning of   Fan   Coil   Units complete   in   all respect  as per drawings     and
specifications.</t>
  </si>
  <si>
    <t>Operation  and  maintenance  of  HVAC System</t>
  </si>
  <si>
    <t>Testing,  balancing  and  commissioning of    HVAC   system   complete    in   all respect  including  one  month  test  run, measurement      and      recording      of pressure    and    electrical data and submission     of technical/operation manual,  LOG  book  for  each  related equipment  as  per  specifications  and drawings.</t>
  </si>
  <si>
    <t>Supply,  Installation, testing      &amp; Commissioning of medium/low pressure   G.I.   sheet   metal   ducting complete in all respect as per drawings and specifications.</t>
  </si>
  <si>
    <t>Supply,  Installation  &amp;  Commissioning of  direct-digital control system complete in all respect as per drawings and specifications.</t>
  </si>
  <si>
    <t>Supply,  Installation  &amp;  Commissioning of  Building Management system complete in all respect as per drawings and specifications.</t>
  </si>
  <si>
    <t>IMS JOB</t>
  </si>
  <si>
    <t>Note: The above Prices are exclusive of all taxes, Taxes will be charged seperately.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</si>
</sst>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2" x14ac:knownFonts="1">
    <font>
      <sz val="10"/>
      <color rgb="FF000000"/>
      <name val="Times New Roman"/>
      <charset val="204"/>
    </font>
    <font>
      <sz val="10"/>
      <color rgb="FF000000"/>
      <name val="Times New Roman"/>
      <family val="1"/>
    </font>
    <font>
      <sz val="14"/>
      <color rgb="FF000000"/>
      <name val="Cambria"/>
      <family val="1"/>
      <scheme val="major"/>
    </font>
    <font>
      <sz val="12"/>
      <color rgb="FF000000"/>
      <name val="Cambria"/>
      <family val="1"/>
      <scheme val="major"/>
    </font>
    <font>
      <b/>
      <sz val="12"/>
      <name val="Calibri"/>
      <family val="2"/>
      <scheme val="minor"/>
    </font>
    <font>
      <sz val="12"/>
      <color rgb="FF000000"/>
      <name val="Calibri"/>
      <family val="2"/>
      <scheme val="minor"/>
    </font>
    <font>
      <b/>
      <sz val="12"/>
      <color rgb="FF000000"/>
      <name val="Calibri"/>
      <family val="2"/>
      <scheme val="minor"/>
    </font>
    <font>
      <sz val="12"/>
      <name val="Calibri"/>
      <family val="2"/>
      <scheme val="minor"/>
    </font>
    <font>
      <b/>
      <u/>
      <sz val="12"/>
      <name val="Calibri"/>
      <family val="2"/>
      <scheme val="minor"/>
    </font>
    <font>
      <b/>
      <sz val="13"/>
      <name val="Calibri"/>
      <family val="2"/>
      <scheme val="minor"/>
    </font>
    <font>
      <b/>
      <u/>
      <sz val="16"/>
      <name val="Calibri"/>
      <family val="2"/>
      <scheme val="minor"/>
    </font>
    <font>
      <b/>
      <u val="double"/>
      <sz val="16"/>
      <color rgb="FF000000"/>
      <name val="Calibri"/>
      <family val="2"/>
      <scheme val="minor"/>
    </font>
  </fonts>
  <fills count="2">
    <fill>
      <patternFill patternType="none"/>
    </fill>
    <fill>
      <patternFill patternType="gray125"/>
    </fill>
  </fills>
  <borders count="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43" fontId="1" fillId="0" borderId="0" applyFont="0" applyFill="0" applyBorder="0" applyAlignment="0" applyProtection="0"/>
  </cellStyleXfs>
  <cellXfs count="36">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3" fillId="0" borderId="0" xfId="0" applyFont="1" applyAlignment="1">
      <alignment horizontal="left" vertical="top"/>
    </xf>
    <xf numFmtId="0" fontId="5" fillId="0" borderId="0" xfId="0" applyFont="1" applyAlignment="1">
      <alignment horizontal="left" vertical="center"/>
    </xf>
    <xf numFmtId="1" fontId="6" fillId="0" borderId="2" xfId="0" applyNumberFormat="1" applyFont="1" applyBorder="1" applyAlignment="1">
      <alignment horizontal="left" vertical="top" shrinkToFit="1"/>
    </xf>
    <xf numFmtId="0" fontId="5" fillId="0" borderId="0" xfId="0" applyFont="1" applyAlignment="1">
      <alignment horizontal="left" vertical="top"/>
    </xf>
    <xf numFmtId="0" fontId="7" fillId="0" borderId="2" xfId="0" applyFont="1" applyBorder="1" applyAlignment="1">
      <alignment horizontal="left" vertical="top" wrapText="1"/>
    </xf>
    <xf numFmtId="0" fontId="5" fillId="0" borderId="2" xfId="0" applyFont="1" applyBorder="1" applyAlignment="1">
      <alignment horizontal="left" vertical="top" wrapText="1"/>
    </xf>
    <xf numFmtId="1" fontId="5" fillId="0" borderId="2" xfId="0" applyNumberFormat="1" applyFont="1" applyBorder="1" applyAlignment="1">
      <alignment horizontal="center" vertical="center" shrinkToFit="1"/>
    </xf>
    <xf numFmtId="0" fontId="7" fillId="0" borderId="2" xfId="0" applyFont="1" applyBorder="1" applyAlignment="1">
      <alignment horizontal="center" vertical="center" wrapText="1"/>
    </xf>
    <xf numFmtId="164" fontId="5" fillId="0" borderId="2" xfId="1" applyNumberFormat="1" applyFont="1" applyBorder="1" applyAlignment="1">
      <alignment horizontal="right" vertical="center" wrapText="1"/>
    </xf>
    <xf numFmtId="0" fontId="7" fillId="0" borderId="2" xfId="0" applyFont="1" applyBorder="1" applyAlignment="1">
      <alignment horizontal="left" vertical="center" wrapText="1"/>
    </xf>
    <xf numFmtId="0" fontId="5" fillId="0" borderId="2" xfId="0" applyFont="1" applyBorder="1" applyAlignment="1">
      <alignment horizontal="center" vertical="center" wrapText="1"/>
    </xf>
    <xf numFmtId="0" fontId="5" fillId="0" borderId="2" xfId="0" applyFont="1" applyBorder="1" applyAlignment="1">
      <alignment horizontal="left" wrapText="1"/>
    </xf>
    <xf numFmtId="1" fontId="5" fillId="0" borderId="2" xfId="0" applyNumberFormat="1" applyFont="1" applyBorder="1" applyAlignment="1">
      <alignment horizontal="left" vertical="top" shrinkToFit="1"/>
    </xf>
    <xf numFmtId="0" fontId="5" fillId="0" borderId="2" xfId="0" applyFont="1" applyBorder="1" applyAlignment="1">
      <alignment horizontal="left" vertical="center" wrapText="1"/>
    </xf>
    <xf numFmtId="2" fontId="6" fillId="0" borderId="2" xfId="0" applyNumberFormat="1" applyFont="1" applyBorder="1" applyAlignment="1">
      <alignment horizontal="left" vertical="top" shrinkToFit="1"/>
    </xf>
    <xf numFmtId="0" fontId="4" fillId="0" borderId="2" xfId="0" applyFont="1" applyBorder="1" applyAlignment="1">
      <alignment horizontal="left" vertical="top" wrapText="1"/>
    </xf>
    <xf numFmtId="0" fontId="4" fillId="0" borderId="2" xfId="0" applyFont="1" applyBorder="1" applyAlignment="1">
      <alignment horizontal="left" vertical="center" wrapText="1"/>
    </xf>
    <xf numFmtId="0" fontId="9" fillId="0" borderId="2" xfId="0" applyFont="1" applyBorder="1" applyAlignment="1">
      <alignment horizontal="center" vertical="center" wrapText="1"/>
    </xf>
    <xf numFmtId="164" fontId="6" fillId="0" borderId="2" xfId="0" applyNumberFormat="1" applyFont="1" applyBorder="1" applyAlignment="1">
      <alignment horizontal="right" vertical="center" wrapText="1"/>
    </xf>
    <xf numFmtId="164" fontId="5" fillId="0" borderId="2" xfId="1" applyNumberFormat="1" applyFont="1" applyFill="1" applyBorder="1" applyAlignment="1">
      <alignment horizontal="right" vertical="center" wrapText="1"/>
    </xf>
    <xf numFmtId="0" fontId="4" fillId="0" borderId="5" xfId="0" applyFont="1" applyBorder="1" applyAlignment="1">
      <alignment horizontal="left" vertical="top" wrapText="1"/>
    </xf>
    <xf numFmtId="0" fontId="4" fillId="0" borderId="7" xfId="0" applyFont="1" applyBorder="1" applyAlignment="1">
      <alignment horizontal="left" vertical="top" wrapText="1"/>
    </xf>
    <xf numFmtId="0" fontId="4" fillId="0" borderId="6" xfId="0" applyFont="1" applyBorder="1" applyAlignment="1">
      <alignment horizontal="left" vertical="top" wrapText="1"/>
    </xf>
    <xf numFmtId="164" fontId="5" fillId="0" borderId="5" xfId="1" applyNumberFormat="1" applyFont="1" applyBorder="1" applyAlignment="1">
      <alignment horizontal="center" vertical="center" wrapText="1"/>
    </xf>
    <xf numFmtId="164" fontId="5" fillId="0" borderId="6" xfId="1" applyNumberFormat="1" applyFont="1" applyBorder="1" applyAlignment="1">
      <alignment horizontal="center" vertical="center" wrapText="1"/>
    </xf>
    <xf numFmtId="0" fontId="10"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11" fillId="0" borderId="0" xfId="0" applyFont="1" applyAlignment="1">
      <alignment horizontal="left"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abSelected="1" topLeftCell="A161" zoomScale="110" zoomScaleNormal="110" workbookViewId="0">
      <selection activeCell="L176" sqref="L176"/>
    </sheetView>
  </sheetViews>
  <sheetFormatPr defaultRowHeight="18" x14ac:dyDescent="0.2"/>
  <cols>
    <col min="1" max="1" width="10" style="3" customWidth="1"/>
    <col min="2" max="2" width="46.83203125" style="1" customWidth="1"/>
    <col min="3" max="3" width="6.6640625" style="2" bestFit="1" customWidth="1"/>
    <col min="4" max="4" width="8.5" style="2" customWidth="1"/>
    <col min="5" max="5" width="14" style="1" customWidth="1"/>
    <col min="6" max="6" width="17.5" style="1" customWidth="1"/>
    <col min="7" max="7" width="18.83203125" style="1" customWidth="1"/>
    <col min="8" max="8" width="19.1640625" style="1" customWidth="1"/>
    <col min="9" max="9" width="18.83203125" style="1" customWidth="1"/>
    <col min="10" max="16384" width="9.33203125" style="1"/>
  </cols>
  <sheetData>
    <row r="1" spans="1:9" ht="24" customHeight="1" x14ac:dyDescent="0.2">
      <c r="A1" s="28" t="s">
        <v>0</v>
      </c>
      <c r="B1" s="28"/>
      <c r="C1" s="28"/>
      <c r="D1" s="28"/>
      <c r="E1" s="28"/>
      <c r="F1" s="28"/>
      <c r="G1" s="28"/>
      <c r="H1" s="28"/>
      <c r="I1" s="28"/>
    </row>
    <row r="2" spans="1:9" s="4" customFormat="1" ht="22.5" customHeight="1" x14ac:dyDescent="0.2">
      <c r="A2" s="29" t="s">
        <v>1</v>
      </c>
      <c r="B2" s="31" t="s">
        <v>2</v>
      </c>
      <c r="C2" s="31" t="s">
        <v>3</v>
      </c>
      <c r="D2" s="31" t="s">
        <v>4</v>
      </c>
      <c r="E2" s="33" t="s">
        <v>5</v>
      </c>
      <c r="F2" s="34"/>
      <c r="G2" s="33" t="s">
        <v>6</v>
      </c>
      <c r="H2" s="34"/>
      <c r="I2" s="31" t="s">
        <v>7</v>
      </c>
    </row>
    <row r="3" spans="1:9" s="4" customFormat="1" ht="17.25" x14ac:dyDescent="0.2">
      <c r="A3" s="30"/>
      <c r="B3" s="32"/>
      <c r="C3" s="32"/>
      <c r="D3" s="32"/>
      <c r="E3" s="20" t="s">
        <v>8</v>
      </c>
      <c r="F3" s="20" t="s">
        <v>9</v>
      </c>
      <c r="G3" s="20" t="s">
        <v>8</v>
      </c>
      <c r="H3" s="20" t="s">
        <v>9</v>
      </c>
      <c r="I3" s="32"/>
    </row>
    <row r="4" spans="1:9" s="6" customFormat="1" ht="15.75" x14ac:dyDescent="0.2">
      <c r="A4" s="5">
        <v>230010</v>
      </c>
      <c r="B4" s="23" t="s">
        <v>10</v>
      </c>
      <c r="C4" s="24"/>
      <c r="D4" s="24"/>
      <c r="E4" s="24"/>
      <c r="F4" s="24"/>
      <c r="G4" s="24"/>
      <c r="H4" s="24"/>
      <c r="I4" s="25"/>
    </row>
    <row r="5" spans="1:9" s="6" customFormat="1" ht="63" x14ac:dyDescent="0.2">
      <c r="A5" s="7" t="s">
        <v>11</v>
      </c>
      <c r="B5" s="8" t="s">
        <v>115</v>
      </c>
      <c r="C5" s="9">
        <v>1</v>
      </c>
      <c r="D5" s="10" t="s">
        <v>12</v>
      </c>
      <c r="E5" s="11">
        <v>10000</v>
      </c>
      <c r="F5" s="11">
        <v>20000</v>
      </c>
      <c r="G5" s="11">
        <f>E5*C5</f>
        <v>10000</v>
      </c>
      <c r="H5" s="11">
        <f>F5*C5</f>
        <v>20000</v>
      </c>
      <c r="I5" s="11">
        <f>H5+G5</f>
        <v>30000</v>
      </c>
    </row>
    <row r="6" spans="1:9" s="6" customFormat="1" ht="63" x14ac:dyDescent="0.2">
      <c r="A6" s="7" t="s">
        <v>13</v>
      </c>
      <c r="B6" s="7" t="s">
        <v>123</v>
      </c>
      <c r="C6" s="9">
        <v>1</v>
      </c>
      <c r="D6" s="10" t="s">
        <v>12</v>
      </c>
      <c r="E6" s="11">
        <v>5000</v>
      </c>
      <c r="F6" s="11">
        <v>5000</v>
      </c>
      <c r="G6" s="11">
        <f t="shared" ref="G6:G7" si="0">E6*C6</f>
        <v>5000</v>
      </c>
      <c r="H6" s="11">
        <f t="shared" ref="H6:H7" si="1">F6*C6</f>
        <v>5000</v>
      </c>
      <c r="I6" s="11">
        <f t="shared" ref="I6:I7" si="2">H6+G6</f>
        <v>10000</v>
      </c>
    </row>
    <row r="7" spans="1:9" s="6" customFormat="1" ht="65.25" customHeight="1" x14ac:dyDescent="0.2">
      <c r="A7" s="7" t="s">
        <v>14</v>
      </c>
      <c r="B7" s="8" t="s">
        <v>116</v>
      </c>
      <c r="C7" s="9">
        <v>1</v>
      </c>
      <c r="D7" s="10" t="s">
        <v>12</v>
      </c>
      <c r="E7" s="11">
        <v>0</v>
      </c>
      <c r="F7" s="11">
        <v>20000</v>
      </c>
      <c r="G7" s="11">
        <f t="shared" si="0"/>
        <v>0</v>
      </c>
      <c r="H7" s="11">
        <f t="shared" si="1"/>
        <v>20000</v>
      </c>
      <c r="I7" s="11">
        <f t="shared" si="2"/>
        <v>20000</v>
      </c>
    </row>
    <row r="8" spans="1:9" s="6" customFormat="1" ht="178.5" customHeight="1" x14ac:dyDescent="0.2">
      <c r="A8" s="12" t="s">
        <v>15</v>
      </c>
      <c r="B8" s="7" t="s">
        <v>16</v>
      </c>
      <c r="C8" s="13"/>
      <c r="D8" s="13"/>
      <c r="E8" s="8"/>
      <c r="F8" s="8"/>
      <c r="G8" s="8"/>
      <c r="H8" s="8"/>
      <c r="I8" s="8"/>
    </row>
    <row r="9" spans="1:9" s="6" customFormat="1" ht="15.75" x14ac:dyDescent="0.25">
      <c r="A9" s="14"/>
      <c r="B9" s="14"/>
      <c r="C9" s="13"/>
      <c r="D9" s="13"/>
      <c r="E9" s="14"/>
      <c r="F9" s="14"/>
      <c r="G9" s="14"/>
      <c r="H9" s="14"/>
      <c r="I9" s="14"/>
    </row>
    <row r="10" spans="1:9" s="6" customFormat="1" ht="15.75" x14ac:dyDescent="0.25">
      <c r="A10" s="14"/>
      <c r="B10" s="14"/>
      <c r="C10" s="13"/>
      <c r="D10" s="13"/>
      <c r="E10" s="14"/>
      <c r="F10" s="14"/>
      <c r="G10" s="14"/>
      <c r="H10" s="14"/>
      <c r="I10" s="14"/>
    </row>
    <row r="11" spans="1:9" s="6" customFormat="1" ht="15.75" x14ac:dyDescent="0.2">
      <c r="A11" s="5">
        <v>230100</v>
      </c>
      <c r="B11" s="23" t="s">
        <v>17</v>
      </c>
      <c r="C11" s="24"/>
      <c r="D11" s="24"/>
      <c r="E11" s="24"/>
      <c r="F11" s="24"/>
      <c r="G11" s="24"/>
      <c r="H11" s="24"/>
      <c r="I11" s="25"/>
    </row>
    <row r="12" spans="1:9" s="6" customFormat="1" ht="31.5" x14ac:dyDescent="0.2">
      <c r="A12" s="15">
        <v>230113</v>
      </c>
      <c r="B12" s="7" t="s">
        <v>142</v>
      </c>
      <c r="C12" s="13"/>
      <c r="D12" s="13"/>
      <c r="E12" s="16"/>
      <c r="F12" s="16"/>
      <c r="G12" s="16"/>
      <c r="H12" s="16"/>
      <c r="I12" s="16"/>
    </row>
    <row r="13" spans="1:9" s="6" customFormat="1" ht="15.75" x14ac:dyDescent="0.2">
      <c r="A13" s="7" t="s">
        <v>11</v>
      </c>
      <c r="B13" s="7" t="s">
        <v>18</v>
      </c>
      <c r="C13" s="9">
        <v>1</v>
      </c>
      <c r="D13" s="10" t="s">
        <v>12</v>
      </c>
      <c r="E13" s="11">
        <v>0</v>
      </c>
      <c r="F13" s="11"/>
      <c r="G13" s="11">
        <f>E13*C13</f>
        <v>0</v>
      </c>
      <c r="H13" s="11">
        <f>F13*C13</f>
        <v>0</v>
      </c>
      <c r="I13" s="11">
        <f>H13+G13</f>
        <v>0</v>
      </c>
    </row>
    <row r="14" spans="1:9" s="6" customFormat="1" ht="15.75" x14ac:dyDescent="0.2">
      <c r="A14" s="5">
        <v>230500</v>
      </c>
      <c r="B14" s="23" t="s">
        <v>19</v>
      </c>
      <c r="C14" s="24"/>
      <c r="D14" s="24"/>
      <c r="E14" s="24"/>
      <c r="F14" s="24"/>
      <c r="G14" s="24"/>
      <c r="H14" s="24"/>
      <c r="I14" s="25"/>
    </row>
    <row r="15" spans="1:9" s="6" customFormat="1" ht="15.75" x14ac:dyDescent="0.25">
      <c r="A15" s="17">
        <v>230513.13</v>
      </c>
      <c r="B15" s="18" t="s">
        <v>20</v>
      </c>
      <c r="C15" s="13"/>
      <c r="D15" s="13"/>
      <c r="E15" s="14"/>
      <c r="F15" s="14"/>
      <c r="G15" s="14"/>
      <c r="H15" s="14"/>
      <c r="I15" s="14"/>
    </row>
    <row r="16" spans="1:9" s="6" customFormat="1" ht="204.75" x14ac:dyDescent="0.2">
      <c r="A16" s="19" t="s">
        <v>11</v>
      </c>
      <c r="B16" s="7" t="s">
        <v>21</v>
      </c>
      <c r="C16" s="9">
        <v>6</v>
      </c>
      <c r="D16" s="10" t="s">
        <v>22</v>
      </c>
      <c r="E16" s="22"/>
      <c r="F16" s="11"/>
      <c r="G16" s="11">
        <f>E16*C16</f>
        <v>0</v>
      </c>
      <c r="H16" s="11">
        <f>F16*C16</f>
        <v>0</v>
      </c>
      <c r="I16" s="11">
        <f>H16+G16</f>
        <v>0</v>
      </c>
    </row>
    <row r="17" spans="1:9" s="6" customFormat="1" ht="31.5" x14ac:dyDescent="0.2">
      <c r="A17" s="17">
        <v>230513.16</v>
      </c>
      <c r="B17" s="18" t="s">
        <v>124</v>
      </c>
      <c r="C17" s="13"/>
      <c r="D17" s="13"/>
      <c r="E17" s="16"/>
      <c r="F17" s="16"/>
      <c r="G17" s="16"/>
      <c r="H17" s="16"/>
      <c r="I17" s="16"/>
    </row>
    <row r="18" spans="1:9" s="6" customFormat="1" ht="78.75" x14ac:dyDescent="0.2">
      <c r="A18" s="19" t="s">
        <v>11</v>
      </c>
      <c r="B18" s="7" t="s">
        <v>23</v>
      </c>
      <c r="C18" s="9">
        <v>1</v>
      </c>
      <c r="D18" s="10" t="s">
        <v>12</v>
      </c>
      <c r="E18" s="11">
        <v>150000</v>
      </c>
      <c r="F18" s="11">
        <v>25000</v>
      </c>
      <c r="G18" s="11">
        <f>E18*C18</f>
        <v>150000</v>
      </c>
      <c r="H18" s="11">
        <f>F18*C18</f>
        <v>25000</v>
      </c>
      <c r="I18" s="11">
        <f>H18+G18</f>
        <v>175000</v>
      </c>
    </row>
    <row r="19" spans="1:9" s="6" customFormat="1" ht="15.75" x14ac:dyDescent="0.25">
      <c r="A19" s="5">
        <v>230516</v>
      </c>
      <c r="B19" s="18" t="s">
        <v>24</v>
      </c>
      <c r="C19" s="13"/>
      <c r="D19" s="13"/>
      <c r="E19" s="14"/>
      <c r="F19" s="14"/>
      <c r="G19" s="14"/>
      <c r="H19" s="14"/>
      <c r="I19" s="14"/>
    </row>
    <row r="20" spans="1:9" s="6" customFormat="1" ht="63" x14ac:dyDescent="0.2">
      <c r="A20" s="18" t="s">
        <v>11</v>
      </c>
      <c r="B20" s="8" t="s">
        <v>117</v>
      </c>
      <c r="C20" s="9">
        <v>1</v>
      </c>
      <c r="D20" s="10" t="s">
        <v>12</v>
      </c>
      <c r="E20" s="11">
        <v>40000</v>
      </c>
      <c r="F20" s="11">
        <v>10000</v>
      </c>
      <c r="G20" s="11">
        <f>E20*C20</f>
        <v>40000</v>
      </c>
      <c r="H20" s="11">
        <f>F20*C20</f>
        <v>10000</v>
      </c>
      <c r="I20" s="11">
        <f>H20+G20</f>
        <v>50000</v>
      </c>
    </row>
    <row r="21" spans="1:9" s="6" customFormat="1" ht="15.75" x14ac:dyDescent="0.2">
      <c r="A21" s="5">
        <v>230519</v>
      </c>
      <c r="B21" s="18" t="s">
        <v>25</v>
      </c>
      <c r="C21" s="13"/>
      <c r="D21" s="13"/>
      <c r="E21" s="16"/>
      <c r="F21" s="16"/>
      <c r="G21" s="16"/>
      <c r="H21" s="16"/>
      <c r="I21" s="16"/>
    </row>
    <row r="22" spans="1:9" s="6" customFormat="1" ht="78.75" x14ac:dyDescent="0.2">
      <c r="A22" s="19" t="s">
        <v>11</v>
      </c>
      <c r="B22" s="8" t="s">
        <v>118</v>
      </c>
      <c r="C22" s="13"/>
      <c r="D22" s="13"/>
      <c r="E22" s="8"/>
      <c r="F22" s="8"/>
      <c r="G22" s="8"/>
      <c r="H22" s="8"/>
      <c r="I22" s="8"/>
    </row>
    <row r="23" spans="1:9" s="6" customFormat="1" ht="15.75" x14ac:dyDescent="0.25">
      <c r="A23" s="14"/>
      <c r="B23" s="18" t="s">
        <v>26</v>
      </c>
      <c r="C23" s="13"/>
      <c r="D23" s="13"/>
      <c r="E23" s="14"/>
      <c r="F23" s="14"/>
      <c r="G23" s="14"/>
      <c r="H23" s="14"/>
      <c r="I23" s="14"/>
    </row>
    <row r="24" spans="1:9" s="6" customFormat="1" ht="31.5" x14ac:dyDescent="0.2">
      <c r="A24" s="7" t="s">
        <v>27</v>
      </c>
      <c r="B24" s="7" t="s">
        <v>125</v>
      </c>
      <c r="C24" s="9">
        <v>12</v>
      </c>
      <c r="D24" s="10" t="s">
        <v>22</v>
      </c>
      <c r="E24" s="11"/>
      <c r="F24" s="11"/>
      <c r="G24" s="11">
        <f>E24*C24</f>
        <v>0</v>
      </c>
      <c r="H24" s="11">
        <f>F24*C24</f>
        <v>0</v>
      </c>
      <c r="I24" s="11">
        <f>H24+G24</f>
        <v>0</v>
      </c>
    </row>
    <row r="25" spans="1:9" s="6" customFormat="1" ht="15.75" x14ac:dyDescent="0.2">
      <c r="A25" s="7" t="s">
        <v>28</v>
      </c>
      <c r="B25" s="7" t="s">
        <v>29</v>
      </c>
      <c r="C25" s="9">
        <v>12</v>
      </c>
      <c r="D25" s="10" t="s">
        <v>22</v>
      </c>
      <c r="E25" s="11"/>
      <c r="F25" s="11"/>
      <c r="G25" s="11">
        <f>E25*C25</f>
        <v>0</v>
      </c>
      <c r="H25" s="11">
        <f>F25*C25</f>
        <v>0</v>
      </c>
      <c r="I25" s="11">
        <f>H25+G25</f>
        <v>0</v>
      </c>
    </row>
    <row r="26" spans="1:9" s="6" customFormat="1" ht="15.75" x14ac:dyDescent="0.2">
      <c r="A26" s="7" t="s">
        <v>30</v>
      </c>
      <c r="B26" s="7" t="s">
        <v>31</v>
      </c>
      <c r="C26" s="9">
        <v>12</v>
      </c>
      <c r="D26" s="10" t="s">
        <v>22</v>
      </c>
      <c r="E26" s="11"/>
      <c r="F26" s="11"/>
      <c r="G26" s="11">
        <f>E26*C26</f>
        <v>0</v>
      </c>
      <c r="H26" s="11">
        <f>F26*C26</f>
        <v>0</v>
      </c>
      <c r="I26" s="11">
        <f>H26+G26</f>
        <v>0</v>
      </c>
    </row>
    <row r="27" spans="1:9" s="6" customFormat="1" ht="15.75" x14ac:dyDescent="0.2">
      <c r="A27" s="7" t="s">
        <v>32</v>
      </c>
      <c r="B27" s="7" t="s">
        <v>33</v>
      </c>
      <c r="C27" s="9">
        <v>12</v>
      </c>
      <c r="D27" s="10" t="s">
        <v>22</v>
      </c>
      <c r="E27" s="11"/>
      <c r="F27" s="11"/>
      <c r="G27" s="11">
        <f>E27*C27</f>
        <v>0</v>
      </c>
      <c r="H27" s="11">
        <f>F27*C27</f>
        <v>0</v>
      </c>
      <c r="I27" s="11">
        <f>H27+G27</f>
        <v>0</v>
      </c>
    </row>
    <row r="28" spans="1:9" s="6" customFormat="1" ht="31.5" x14ac:dyDescent="0.2">
      <c r="A28" s="5">
        <v>230523</v>
      </c>
      <c r="B28" s="18" t="s">
        <v>126</v>
      </c>
      <c r="C28" s="13"/>
      <c r="D28" s="13"/>
      <c r="E28" s="16"/>
      <c r="F28" s="16"/>
      <c r="G28" s="16"/>
      <c r="H28" s="16"/>
      <c r="I28" s="16"/>
    </row>
    <row r="29" spans="1:9" s="6" customFormat="1" ht="78.75" x14ac:dyDescent="0.2">
      <c r="A29" s="8"/>
      <c r="B29" s="7" t="s">
        <v>127</v>
      </c>
      <c r="C29" s="13"/>
      <c r="D29" s="13"/>
      <c r="E29" s="8"/>
      <c r="F29" s="8"/>
      <c r="G29" s="8"/>
      <c r="H29" s="8"/>
      <c r="I29" s="8"/>
    </row>
    <row r="30" spans="1:9" s="6" customFormat="1" ht="15.75" x14ac:dyDescent="0.2">
      <c r="A30" s="16"/>
      <c r="B30" s="18" t="s">
        <v>34</v>
      </c>
      <c r="C30" s="13"/>
      <c r="D30" s="13"/>
      <c r="E30" s="16"/>
      <c r="F30" s="16"/>
      <c r="G30" s="16"/>
      <c r="H30" s="16"/>
      <c r="I30" s="16"/>
    </row>
    <row r="31" spans="1:9" s="6" customFormat="1" ht="15.75" x14ac:dyDescent="0.2">
      <c r="A31" s="7" t="s">
        <v>11</v>
      </c>
      <c r="B31" s="7" t="s">
        <v>35</v>
      </c>
      <c r="C31" s="13"/>
      <c r="D31" s="13"/>
      <c r="E31" s="16"/>
      <c r="F31" s="16"/>
      <c r="G31" s="16"/>
      <c r="H31" s="16"/>
      <c r="I31" s="16"/>
    </row>
    <row r="32" spans="1:9" s="6" customFormat="1" ht="15.75" x14ac:dyDescent="0.2">
      <c r="A32" s="16"/>
      <c r="B32" s="7" t="s">
        <v>36</v>
      </c>
      <c r="C32" s="9">
        <v>2</v>
      </c>
      <c r="D32" s="10" t="s">
        <v>22</v>
      </c>
      <c r="E32" s="11">
        <v>12000</v>
      </c>
      <c r="F32" s="11">
        <v>1500</v>
      </c>
      <c r="G32" s="11">
        <f>E32*C32</f>
        <v>24000</v>
      </c>
      <c r="H32" s="11">
        <f>F32*C32</f>
        <v>3000</v>
      </c>
      <c r="I32" s="11">
        <f>H32+G32</f>
        <v>27000</v>
      </c>
    </row>
    <row r="33" spans="1:9" s="6" customFormat="1" ht="15.75" x14ac:dyDescent="0.2">
      <c r="A33" s="7" t="s">
        <v>13</v>
      </c>
      <c r="B33" s="7" t="s">
        <v>37</v>
      </c>
      <c r="C33" s="13"/>
      <c r="D33" s="13"/>
      <c r="E33" s="16"/>
      <c r="F33" s="16"/>
      <c r="G33" s="16"/>
      <c r="H33" s="16"/>
      <c r="I33" s="16"/>
    </row>
    <row r="34" spans="1:9" s="6" customFormat="1" ht="15.75" x14ac:dyDescent="0.2">
      <c r="A34" s="16"/>
      <c r="B34" s="7" t="s">
        <v>36</v>
      </c>
      <c r="C34" s="9">
        <v>1</v>
      </c>
      <c r="D34" s="10" t="s">
        <v>22</v>
      </c>
      <c r="E34" s="11">
        <v>19500</v>
      </c>
      <c r="F34" s="11">
        <v>1500</v>
      </c>
      <c r="G34" s="11">
        <f>E34*C34</f>
        <v>19500</v>
      </c>
      <c r="H34" s="11">
        <f>F34*C34</f>
        <v>1500</v>
      </c>
      <c r="I34" s="11">
        <f>H34+G34</f>
        <v>21000</v>
      </c>
    </row>
    <row r="35" spans="1:9" s="6" customFormat="1" ht="15.75" x14ac:dyDescent="0.2">
      <c r="A35" s="7" t="s">
        <v>14</v>
      </c>
      <c r="B35" s="7" t="s">
        <v>38</v>
      </c>
      <c r="C35" s="13"/>
      <c r="D35" s="13"/>
      <c r="E35" s="16"/>
      <c r="F35" s="16"/>
      <c r="G35" s="16"/>
      <c r="H35" s="16"/>
      <c r="I35" s="16"/>
    </row>
    <row r="36" spans="1:9" s="6" customFormat="1" ht="15.75" x14ac:dyDescent="0.2">
      <c r="A36" s="16"/>
      <c r="B36" s="7" t="s">
        <v>36</v>
      </c>
      <c r="C36" s="9">
        <v>1</v>
      </c>
      <c r="D36" s="10" t="s">
        <v>22</v>
      </c>
      <c r="E36" s="11">
        <v>58000</v>
      </c>
      <c r="F36" s="11">
        <v>2000</v>
      </c>
      <c r="G36" s="11">
        <f>E36*C36</f>
        <v>58000</v>
      </c>
      <c r="H36" s="11">
        <f>F36*C36</f>
        <v>2000</v>
      </c>
      <c r="I36" s="11">
        <f>H36+G36</f>
        <v>60000</v>
      </c>
    </row>
    <row r="37" spans="1:9" s="6" customFormat="1" ht="15.75" x14ac:dyDescent="0.25">
      <c r="A37" s="14"/>
      <c r="B37" s="18" t="s">
        <v>34</v>
      </c>
      <c r="C37" s="13"/>
      <c r="D37" s="13"/>
      <c r="E37" s="14"/>
      <c r="F37" s="14"/>
      <c r="G37" s="14"/>
      <c r="H37" s="14"/>
      <c r="I37" s="14"/>
    </row>
    <row r="38" spans="1:9" s="6" customFormat="1" ht="15.75" x14ac:dyDescent="0.25">
      <c r="A38" s="7" t="s">
        <v>11</v>
      </c>
      <c r="B38" s="7" t="s">
        <v>35</v>
      </c>
      <c r="C38" s="13"/>
      <c r="D38" s="13"/>
      <c r="E38" s="14"/>
      <c r="F38" s="14"/>
      <c r="G38" s="14"/>
      <c r="H38" s="14"/>
      <c r="I38" s="14"/>
    </row>
    <row r="39" spans="1:9" s="6" customFormat="1" ht="15.75" x14ac:dyDescent="0.2">
      <c r="A39" s="16"/>
      <c r="B39" s="7" t="s">
        <v>39</v>
      </c>
      <c r="C39" s="9">
        <v>4</v>
      </c>
      <c r="D39" s="10" t="s">
        <v>22</v>
      </c>
      <c r="E39" s="11"/>
      <c r="F39" s="11"/>
      <c r="G39" s="11">
        <f>E39*C39</f>
        <v>0</v>
      </c>
      <c r="H39" s="11">
        <f>F39*C39</f>
        <v>0</v>
      </c>
      <c r="I39" s="11">
        <f>H39+G39</f>
        <v>0</v>
      </c>
    </row>
    <row r="40" spans="1:9" s="6" customFormat="1" ht="15.75" x14ac:dyDescent="0.25">
      <c r="A40" s="7" t="s">
        <v>13</v>
      </c>
      <c r="B40" s="7" t="s">
        <v>37</v>
      </c>
      <c r="C40" s="13"/>
      <c r="D40" s="13"/>
      <c r="E40" s="14"/>
      <c r="F40" s="14"/>
      <c r="G40" s="14"/>
      <c r="H40" s="14"/>
      <c r="I40" s="14"/>
    </row>
    <row r="41" spans="1:9" s="6" customFormat="1" ht="15.75" x14ac:dyDescent="0.2">
      <c r="A41" s="16"/>
      <c r="B41" s="7" t="s">
        <v>39</v>
      </c>
      <c r="C41" s="9">
        <v>2</v>
      </c>
      <c r="D41" s="10" t="s">
        <v>22</v>
      </c>
      <c r="E41" s="11"/>
      <c r="F41" s="11"/>
      <c r="G41" s="11">
        <f>E41*C41</f>
        <v>0</v>
      </c>
      <c r="H41" s="11">
        <f>F41*C41</f>
        <v>0</v>
      </c>
      <c r="I41" s="11">
        <f>H41+G41</f>
        <v>0</v>
      </c>
    </row>
    <row r="42" spans="1:9" s="6" customFormat="1" ht="15.75" x14ac:dyDescent="0.25">
      <c r="A42" s="7" t="s">
        <v>14</v>
      </c>
      <c r="B42" s="7" t="s">
        <v>38</v>
      </c>
      <c r="C42" s="13"/>
      <c r="D42" s="13"/>
      <c r="E42" s="14"/>
      <c r="F42" s="14"/>
      <c r="G42" s="14"/>
      <c r="H42" s="14"/>
      <c r="I42" s="14"/>
    </row>
    <row r="43" spans="1:9" s="6" customFormat="1" ht="15.75" x14ac:dyDescent="0.2">
      <c r="A43" s="16"/>
      <c r="B43" s="7" t="s">
        <v>39</v>
      </c>
      <c r="C43" s="9">
        <v>2</v>
      </c>
      <c r="D43" s="10" t="s">
        <v>22</v>
      </c>
      <c r="E43" s="22"/>
      <c r="F43" s="11"/>
      <c r="G43" s="11">
        <f>E43*C43</f>
        <v>0</v>
      </c>
      <c r="H43" s="11">
        <f>F43*C43</f>
        <v>0</v>
      </c>
      <c r="I43" s="11">
        <f>H43+G43</f>
        <v>0</v>
      </c>
    </row>
    <row r="44" spans="1:9" s="6" customFormat="1" ht="15.75" x14ac:dyDescent="0.25">
      <c r="A44" s="14"/>
      <c r="B44" s="18" t="s">
        <v>34</v>
      </c>
      <c r="C44" s="13"/>
      <c r="D44" s="13"/>
      <c r="E44" s="14"/>
      <c r="F44" s="14"/>
      <c r="G44" s="14"/>
      <c r="H44" s="14"/>
      <c r="I44" s="14"/>
    </row>
    <row r="45" spans="1:9" s="6" customFormat="1" ht="15.75" x14ac:dyDescent="0.25">
      <c r="A45" s="7" t="s">
        <v>11</v>
      </c>
      <c r="B45" s="7" t="s">
        <v>35</v>
      </c>
      <c r="C45" s="13"/>
      <c r="D45" s="13"/>
      <c r="E45" s="14"/>
      <c r="F45" s="14"/>
      <c r="G45" s="14"/>
      <c r="H45" s="14"/>
      <c r="I45" s="14"/>
    </row>
    <row r="46" spans="1:9" s="6" customFormat="1" ht="15.75" x14ac:dyDescent="0.2">
      <c r="A46" s="16"/>
      <c r="B46" s="7" t="s">
        <v>40</v>
      </c>
      <c r="C46" s="9">
        <v>6</v>
      </c>
      <c r="D46" s="10" t="s">
        <v>22</v>
      </c>
      <c r="E46" s="11"/>
      <c r="F46" s="11"/>
      <c r="G46" s="11">
        <f>E46*C46</f>
        <v>0</v>
      </c>
      <c r="H46" s="11">
        <f>F46*C46</f>
        <v>0</v>
      </c>
      <c r="I46" s="11">
        <f>H46+G46</f>
        <v>0</v>
      </c>
    </row>
    <row r="47" spans="1:9" s="6" customFormat="1" ht="15.75" x14ac:dyDescent="0.25">
      <c r="A47" s="7" t="s">
        <v>13</v>
      </c>
      <c r="B47" s="7" t="s">
        <v>37</v>
      </c>
      <c r="C47" s="13"/>
      <c r="D47" s="13"/>
      <c r="E47" s="14"/>
      <c r="F47" s="14"/>
      <c r="G47" s="14"/>
      <c r="H47" s="14"/>
      <c r="I47" s="14"/>
    </row>
    <row r="48" spans="1:9" s="6" customFormat="1" ht="15.75" x14ac:dyDescent="0.2">
      <c r="A48" s="16"/>
      <c r="B48" s="7" t="s">
        <v>40</v>
      </c>
      <c r="C48" s="9">
        <v>3</v>
      </c>
      <c r="D48" s="10" t="s">
        <v>22</v>
      </c>
      <c r="E48" s="11"/>
      <c r="F48" s="11"/>
      <c r="G48" s="11">
        <f>E48*C48</f>
        <v>0</v>
      </c>
      <c r="H48" s="11">
        <f>F48*C48</f>
        <v>0</v>
      </c>
      <c r="I48" s="11">
        <f>H48+G48</f>
        <v>0</v>
      </c>
    </row>
    <row r="49" spans="1:9" s="6" customFormat="1" ht="15.75" x14ac:dyDescent="0.25">
      <c r="A49" s="7" t="s">
        <v>14</v>
      </c>
      <c r="B49" s="7" t="s">
        <v>38</v>
      </c>
      <c r="C49" s="13"/>
      <c r="D49" s="13"/>
      <c r="E49" s="14"/>
      <c r="F49" s="14"/>
      <c r="G49" s="14"/>
      <c r="H49" s="14"/>
      <c r="I49" s="14"/>
    </row>
    <row r="50" spans="1:9" s="6" customFormat="1" ht="15.75" x14ac:dyDescent="0.2">
      <c r="A50" s="16"/>
      <c r="B50" s="7" t="s">
        <v>40</v>
      </c>
      <c r="C50" s="9">
        <v>3</v>
      </c>
      <c r="D50" s="10" t="s">
        <v>22</v>
      </c>
      <c r="E50" s="11"/>
      <c r="F50" s="11"/>
      <c r="G50" s="11">
        <f>E50*C50</f>
        <v>0</v>
      </c>
      <c r="H50" s="11">
        <f>F50*C50</f>
        <v>0</v>
      </c>
      <c r="I50" s="11">
        <f>H50+G50</f>
        <v>0</v>
      </c>
    </row>
    <row r="51" spans="1:9" s="6" customFormat="1" ht="15.75" x14ac:dyDescent="0.2">
      <c r="A51" s="16"/>
      <c r="B51" s="18" t="s">
        <v>41</v>
      </c>
      <c r="C51" s="13"/>
      <c r="D51" s="13"/>
      <c r="E51" s="16"/>
      <c r="F51" s="16"/>
      <c r="G51" s="16"/>
      <c r="H51" s="16"/>
      <c r="I51" s="16"/>
    </row>
    <row r="52" spans="1:9" s="6" customFormat="1" ht="15.75" x14ac:dyDescent="0.2">
      <c r="A52" s="7" t="s">
        <v>11</v>
      </c>
      <c r="B52" s="7" t="s">
        <v>35</v>
      </c>
      <c r="C52" s="13"/>
      <c r="D52" s="13"/>
      <c r="E52" s="16"/>
      <c r="F52" s="16"/>
      <c r="G52" s="16"/>
      <c r="H52" s="16"/>
      <c r="I52" s="16"/>
    </row>
    <row r="53" spans="1:9" s="6" customFormat="1" ht="15.75" x14ac:dyDescent="0.2">
      <c r="A53" s="16"/>
      <c r="B53" s="7" t="s">
        <v>42</v>
      </c>
      <c r="C53" s="9">
        <v>10</v>
      </c>
      <c r="D53" s="10" t="s">
        <v>22</v>
      </c>
      <c r="E53" s="11">
        <v>6000</v>
      </c>
      <c r="F53" s="11">
        <v>1500</v>
      </c>
      <c r="G53" s="11">
        <f>E53*C53</f>
        <v>60000</v>
      </c>
      <c r="H53" s="11">
        <f>F53*C53</f>
        <v>15000</v>
      </c>
      <c r="I53" s="11">
        <f>H53+G53</f>
        <v>75000</v>
      </c>
    </row>
    <row r="54" spans="1:9" s="6" customFormat="1" ht="15.75" x14ac:dyDescent="0.2">
      <c r="A54" s="7" t="s">
        <v>13</v>
      </c>
      <c r="B54" s="7" t="s">
        <v>37</v>
      </c>
      <c r="C54" s="13"/>
      <c r="D54" s="13"/>
      <c r="E54" s="16"/>
      <c r="F54" s="16"/>
      <c r="G54" s="16"/>
      <c r="H54" s="16"/>
      <c r="I54" s="16"/>
    </row>
    <row r="55" spans="1:9" s="6" customFormat="1" ht="15.75" x14ac:dyDescent="0.2">
      <c r="A55" s="16"/>
      <c r="B55" s="7" t="s">
        <v>42</v>
      </c>
      <c r="C55" s="9">
        <v>5</v>
      </c>
      <c r="D55" s="10" t="s">
        <v>43</v>
      </c>
      <c r="E55" s="11">
        <v>10500</v>
      </c>
      <c r="F55" s="11">
        <v>1500</v>
      </c>
      <c r="G55" s="11">
        <f>E55*C55</f>
        <v>52500</v>
      </c>
      <c r="H55" s="11">
        <f>F55*C55</f>
        <v>7500</v>
      </c>
      <c r="I55" s="11">
        <f>H55+G55</f>
        <v>60000</v>
      </c>
    </row>
    <row r="56" spans="1:9" s="6" customFormat="1" ht="15.75" x14ac:dyDescent="0.2">
      <c r="A56" s="7" t="s">
        <v>14</v>
      </c>
      <c r="B56" s="7" t="s">
        <v>38</v>
      </c>
      <c r="C56" s="13"/>
      <c r="D56" s="13"/>
      <c r="E56" s="16"/>
      <c r="F56" s="16"/>
      <c r="G56" s="16"/>
      <c r="H56" s="16"/>
      <c r="I56" s="16"/>
    </row>
    <row r="57" spans="1:9" s="6" customFormat="1" ht="15.75" x14ac:dyDescent="0.2">
      <c r="A57" s="16"/>
      <c r="B57" s="7" t="s">
        <v>42</v>
      </c>
      <c r="C57" s="9">
        <v>5</v>
      </c>
      <c r="D57" s="10" t="s">
        <v>43</v>
      </c>
      <c r="E57" s="11">
        <v>25000</v>
      </c>
      <c r="F57" s="11">
        <v>2000</v>
      </c>
      <c r="G57" s="11">
        <f>E57*C57</f>
        <v>125000</v>
      </c>
      <c r="H57" s="11">
        <f>F57*C57</f>
        <v>10000</v>
      </c>
      <c r="I57" s="11">
        <f>H57+G57</f>
        <v>135000</v>
      </c>
    </row>
    <row r="58" spans="1:9" s="6" customFormat="1" ht="15.75" x14ac:dyDescent="0.2">
      <c r="A58" s="16"/>
      <c r="B58" s="18" t="s">
        <v>41</v>
      </c>
      <c r="C58" s="13"/>
      <c r="D58" s="13"/>
      <c r="E58" s="16"/>
      <c r="F58" s="16"/>
      <c r="G58" s="16"/>
      <c r="H58" s="16"/>
      <c r="I58" s="16"/>
    </row>
    <row r="59" spans="1:9" s="6" customFormat="1" ht="15.75" x14ac:dyDescent="0.2">
      <c r="A59" s="7" t="s">
        <v>11</v>
      </c>
      <c r="B59" s="7" t="s">
        <v>35</v>
      </c>
      <c r="C59" s="13"/>
      <c r="D59" s="13"/>
      <c r="E59" s="16"/>
      <c r="F59" s="16"/>
      <c r="G59" s="16"/>
      <c r="H59" s="16"/>
      <c r="I59" s="16"/>
    </row>
    <row r="60" spans="1:9" s="6" customFormat="1" ht="15.75" x14ac:dyDescent="0.2">
      <c r="A60" s="16"/>
      <c r="B60" s="7" t="s">
        <v>44</v>
      </c>
      <c r="C60" s="9">
        <v>2</v>
      </c>
      <c r="D60" s="10" t="s">
        <v>22</v>
      </c>
      <c r="E60" s="11">
        <v>7800</v>
      </c>
      <c r="F60" s="11">
        <v>1500</v>
      </c>
      <c r="G60" s="11">
        <f>E60*C60</f>
        <v>15600</v>
      </c>
      <c r="H60" s="11">
        <f>F60*C60</f>
        <v>3000</v>
      </c>
      <c r="I60" s="11">
        <f>H60+G60</f>
        <v>18600</v>
      </c>
    </row>
    <row r="61" spans="1:9" s="6" customFormat="1" ht="15.75" x14ac:dyDescent="0.2">
      <c r="A61" s="7" t="s">
        <v>13</v>
      </c>
      <c r="B61" s="7" t="s">
        <v>37</v>
      </c>
      <c r="C61" s="13"/>
      <c r="D61" s="13"/>
      <c r="E61" s="16"/>
      <c r="F61" s="16"/>
      <c r="G61" s="16"/>
      <c r="H61" s="16"/>
      <c r="I61" s="16"/>
    </row>
    <row r="62" spans="1:9" s="6" customFormat="1" ht="15.75" x14ac:dyDescent="0.2">
      <c r="A62" s="16"/>
      <c r="B62" s="7" t="s">
        <v>44</v>
      </c>
      <c r="C62" s="9">
        <v>1</v>
      </c>
      <c r="D62" s="10" t="s">
        <v>22</v>
      </c>
      <c r="E62" s="11">
        <v>17500</v>
      </c>
      <c r="F62" s="11">
        <v>1500</v>
      </c>
      <c r="G62" s="11">
        <f>E62*C62</f>
        <v>17500</v>
      </c>
      <c r="H62" s="11">
        <f>F62*C62</f>
        <v>1500</v>
      </c>
      <c r="I62" s="11">
        <f>H62+G62</f>
        <v>19000</v>
      </c>
    </row>
    <row r="63" spans="1:9" s="6" customFormat="1" ht="15.75" x14ac:dyDescent="0.2">
      <c r="A63" s="7" t="s">
        <v>14</v>
      </c>
      <c r="B63" s="7" t="s">
        <v>38</v>
      </c>
      <c r="C63" s="13"/>
      <c r="D63" s="13"/>
      <c r="E63" s="16"/>
      <c r="F63" s="16"/>
      <c r="G63" s="16"/>
      <c r="H63" s="16"/>
      <c r="I63" s="16"/>
    </row>
    <row r="64" spans="1:9" s="6" customFormat="1" ht="15.75" x14ac:dyDescent="0.2">
      <c r="A64" s="16"/>
      <c r="B64" s="7" t="s">
        <v>44</v>
      </c>
      <c r="C64" s="9">
        <v>1</v>
      </c>
      <c r="D64" s="10" t="s">
        <v>22</v>
      </c>
      <c r="E64" s="11">
        <v>35000</v>
      </c>
      <c r="F64" s="11">
        <v>1500</v>
      </c>
      <c r="G64" s="11">
        <f>E64*C64</f>
        <v>35000</v>
      </c>
      <c r="H64" s="11">
        <f>F64*C64</f>
        <v>1500</v>
      </c>
      <c r="I64" s="11">
        <f>H64+G64</f>
        <v>36500</v>
      </c>
    </row>
    <row r="65" spans="1:9" s="6" customFormat="1" ht="15.75" x14ac:dyDescent="0.25">
      <c r="A65" s="14"/>
      <c r="B65" s="18" t="s">
        <v>45</v>
      </c>
      <c r="C65" s="13"/>
      <c r="D65" s="13"/>
      <c r="E65" s="14"/>
      <c r="F65" s="14"/>
      <c r="G65" s="14"/>
      <c r="H65" s="14"/>
      <c r="I65" s="14"/>
    </row>
    <row r="66" spans="1:9" s="6" customFormat="1" ht="15.75" x14ac:dyDescent="0.25">
      <c r="A66" s="7" t="s">
        <v>11</v>
      </c>
      <c r="B66" s="7" t="s">
        <v>46</v>
      </c>
      <c r="C66" s="13"/>
      <c r="D66" s="13"/>
      <c r="E66" s="14"/>
      <c r="F66" s="14"/>
      <c r="G66" s="14"/>
      <c r="H66" s="14"/>
      <c r="I66" s="14"/>
    </row>
    <row r="67" spans="1:9" s="6" customFormat="1" ht="15.75" x14ac:dyDescent="0.2">
      <c r="A67" s="16"/>
      <c r="B67" s="7" t="s">
        <v>36</v>
      </c>
      <c r="C67" s="9">
        <v>1</v>
      </c>
      <c r="D67" s="10" t="s">
        <v>43</v>
      </c>
      <c r="E67" s="11"/>
      <c r="F67" s="11"/>
      <c r="G67" s="11">
        <f t="shared" ref="G67:G70" si="3">E67*C67</f>
        <v>0</v>
      </c>
      <c r="H67" s="11">
        <f t="shared" ref="H67:H70" si="4">F67*C67</f>
        <v>0</v>
      </c>
      <c r="I67" s="11">
        <f t="shared" ref="I67:I70" si="5">H67+G67</f>
        <v>0</v>
      </c>
    </row>
    <row r="68" spans="1:9" s="6" customFormat="1" ht="15.75" x14ac:dyDescent="0.2">
      <c r="A68" s="16"/>
      <c r="B68" s="7" t="s">
        <v>39</v>
      </c>
      <c r="C68" s="9">
        <v>1</v>
      </c>
      <c r="D68" s="10" t="s">
        <v>43</v>
      </c>
      <c r="E68" s="11"/>
      <c r="F68" s="11"/>
      <c r="G68" s="11">
        <f t="shared" si="3"/>
        <v>0</v>
      </c>
      <c r="H68" s="11">
        <f t="shared" si="4"/>
        <v>0</v>
      </c>
      <c r="I68" s="11">
        <f t="shared" si="5"/>
        <v>0</v>
      </c>
    </row>
    <row r="69" spans="1:9" s="6" customFormat="1" ht="15.75" x14ac:dyDescent="0.2">
      <c r="A69" s="16"/>
      <c r="B69" s="7" t="s">
        <v>40</v>
      </c>
      <c r="C69" s="9">
        <v>1</v>
      </c>
      <c r="D69" s="10" t="s">
        <v>43</v>
      </c>
      <c r="E69" s="11">
        <v>21000</v>
      </c>
      <c r="F69" s="11">
        <v>2000</v>
      </c>
      <c r="G69" s="11">
        <f t="shared" si="3"/>
        <v>21000</v>
      </c>
      <c r="H69" s="11">
        <f t="shared" si="4"/>
        <v>2000</v>
      </c>
      <c r="I69" s="11">
        <f t="shared" si="5"/>
        <v>23000</v>
      </c>
    </row>
    <row r="70" spans="1:9" s="6" customFormat="1" ht="15.75" x14ac:dyDescent="0.2">
      <c r="A70" s="16"/>
      <c r="B70" s="7" t="s">
        <v>47</v>
      </c>
      <c r="C70" s="9">
        <v>2</v>
      </c>
      <c r="D70" s="10" t="s">
        <v>22</v>
      </c>
      <c r="E70" s="11"/>
      <c r="F70" s="11"/>
      <c r="G70" s="11">
        <f t="shared" si="3"/>
        <v>0</v>
      </c>
      <c r="H70" s="11">
        <f t="shared" si="4"/>
        <v>0</v>
      </c>
      <c r="I70" s="11">
        <f t="shared" si="5"/>
        <v>0</v>
      </c>
    </row>
    <row r="71" spans="1:9" s="6" customFormat="1" ht="15.75" x14ac:dyDescent="0.2">
      <c r="A71" s="16"/>
      <c r="B71" s="7" t="s">
        <v>48</v>
      </c>
      <c r="C71" s="13"/>
      <c r="D71" s="13"/>
      <c r="E71" s="16"/>
      <c r="F71" s="16"/>
      <c r="G71" s="16"/>
      <c r="H71" s="16"/>
      <c r="I71" s="16"/>
    </row>
    <row r="72" spans="1:9" s="6" customFormat="1" ht="15.75" x14ac:dyDescent="0.2">
      <c r="A72" s="16"/>
      <c r="B72" s="7" t="s">
        <v>47</v>
      </c>
      <c r="C72" s="9">
        <v>1</v>
      </c>
      <c r="D72" s="10" t="s">
        <v>43</v>
      </c>
      <c r="E72" s="11"/>
      <c r="F72" s="11"/>
      <c r="G72" s="11">
        <f>E72*C72</f>
        <v>0</v>
      </c>
      <c r="H72" s="11">
        <f>F72*C72</f>
        <v>0</v>
      </c>
      <c r="I72" s="11">
        <f>H72+G72</f>
        <v>0</v>
      </c>
    </row>
    <row r="73" spans="1:9" s="6" customFormat="1" ht="31.5" x14ac:dyDescent="0.2">
      <c r="A73" s="5">
        <v>230526</v>
      </c>
      <c r="B73" s="18" t="s">
        <v>128</v>
      </c>
      <c r="C73" s="13"/>
      <c r="D73" s="13"/>
      <c r="E73" s="16"/>
      <c r="F73" s="16"/>
      <c r="G73" s="16"/>
      <c r="H73" s="16"/>
      <c r="I73" s="16"/>
    </row>
    <row r="74" spans="1:9" s="6" customFormat="1" ht="63" x14ac:dyDescent="0.2">
      <c r="A74" s="12" t="s">
        <v>11</v>
      </c>
      <c r="B74" s="7" t="s">
        <v>49</v>
      </c>
      <c r="C74" s="9">
        <v>1</v>
      </c>
      <c r="D74" s="10" t="s">
        <v>12</v>
      </c>
      <c r="E74" s="11">
        <v>90000</v>
      </c>
      <c r="F74" s="11">
        <v>20000</v>
      </c>
      <c r="G74" s="11">
        <f>E74*C74</f>
        <v>90000</v>
      </c>
      <c r="H74" s="11">
        <f>F74*C74</f>
        <v>20000</v>
      </c>
      <c r="I74" s="11">
        <f>H74+G74</f>
        <v>110000</v>
      </c>
    </row>
    <row r="75" spans="1:9" s="6" customFormat="1" ht="31.5" x14ac:dyDescent="0.2">
      <c r="A75" s="17">
        <v>230529.13</v>
      </c>
      <c r="B75" s="18" t="s">
        <v>129</v>
      </c>
      <c r="C75" s="13"/>
      <c r="D75" s="13"/>
      <c r="E75" s="16"/>
      <c r="F75" s="16"/>
      <c r="G75" s="16"/>
      <c r="H75" s="16"/>
      <c r="I75" s="16"/>
    </row>
    <row r="76" spans="1:9" s="6" customFormat="1" ht="63" x14ac:dyDescent="0.2">
      <c r="A76" s="12" t="s">
        <v>11</v>
      </c>
      <c r="B76" s="7" t="s">
        <v>50</v>
      </c>
      <c r="C76" s="9">
        <v>1</v>
      </c>
      <c r="D76" s="10" t="s">
        <v>12</v>
      </c>
      <c r="E76" s="11">
        <v>115000</v>
      </c>
      <c r="F76" s="11">
        <v>18000</v>
      </c>
      <c r="G76" s="11">
        <f>E76*C76</f>
        <v>115000</v>
      </c>
      <c r="H76" s="11">
        <f>F76*C76</f>
        <v>18000</v>
      </c>
      <c r="I76" s="11">
        <f>H76+G76</f>
        <v>133000</v>
      </c>
    </row>
    <row r="77" spans="1:9" s="6" customFormat="1" ht="31.5" x14ac:dyDescent="0.2">
      <c r="A77" s="17">
        <v>230529.16</v>
      </c>
      <c r="B77" s="18" t="s">
        <v>130</v>
      </c>
      <c r="C77" s="13"/>
      <c r="D77" s="13"/>
      <c r="E77" s="16"/>
      <c r="F77" s="16"/>
      <c r="G77" s="16"/>
      <c r="H77" s="16"/>
      <c r="I77" s="16"/>
    </row>
    <row r="78" spans="1:9" s="6" customFormat="1" ht="63" x14ac:dyDescent="0.2">
      <c r="A78" s="12" t="s">
        <v>11</v>
      </c>
      <c r="B78" s="7" t="s">
        <v>51</v>
      </c>
      <c r="C78" s="9">
        <v>1</v>
      </c>
      <c r="D78" s="10" t="s">
        <v>12</v>
      </c>
      <c r="E78" s="11">
        <v>75000</v>
      </c>
      <c r="F78" s="11">
        <v>20000</v>
      </c>
      <c r="G78" s="11">
        <f>E78*C78</f>
        <v>75000</v>
      </c>
      <c r="H78" s="11">
        <f>F78*C78</f>
        <v>20000</v>
      </c>
      <c r="I78" s="11">
        <f>H78+G78</f>
        <v>95000</v>
      </c>
    </row>
    <row r="79" spans="1:9" s="6" customFormat="1" ht="31.5" x14ac:dyDescent="0.2">
      <c r="A79" s="5">
        <v>230553</v>
      </c>
      <c r="B79" s="18" t="s">
        <v>131</v>
      </c>
      <c r="C79" s="13"/>
      <c r="D79" s="13"/>
      <c r="E79" s="16"/>
      <c r="F79" s="16"/>
      <c r="G79" s="16"/>
      <c r="H79" s="16"/>
      <c r="I79" s="16"/>
    </row>
    <row r="80" spans="1:9" s="6" customFormat="1" ht="78.75" x14ac:dyDescent="0.2">
      <c r="A80" s="12" t="s">
        <v>11</v>
      </c>
      <c r="B80" s="7" t="s">
        <v>132</v>
      </c>
      <c r="C80" s="9">
        <v>1</v>
      </c>
      <c r="D80" s="10" t="s">
        <v>12</v>
      </c>
      <c r="E80" s="11">
        <v>10000</v>
      </c>
      <c r="F80" s="11">
        <v>10000</v>
      </c>
      <c r="G80" s="11">
        <f>E80*C80</f>
        <v>10000</v>
      </c>
      <c r="H80" s="11">
        <f>F80*C80</f>
        <v>10000</v>
      </c>
      <c r="I80" s="11">
        <f>H80+G80</f>
        <v>20000</v>
      </c>
    </row>
    <row r="81" spans="1:9" s="6" customFormat="1" ht="15.75" x14ac:dyDescent="0.25">
      <c r="A81" s="5">
        <v>230579</v>
      </c>
      <c r="B81" s="18" t="s">
        <v>52</v>
      </c>
      <c r="C81" s="13"/>
      <c r="D81" s="13"/>
      <c r="E81" s="14"/>
      <c r="F81" s="14"/>
      <c r="G81" s="14"/>
      <c r="H81" s="14"/>
      <c r="I81" s="14"/>
    </row>
    <row r="82" spans="1:9" s="6" customFormat="1" ht="47.25" x14ac:dyDescent="0.2">
      <c r="A82" s="7" t="s">
        <v>11</v>
      </c>
      <c r="B82" s="7" t="s">
        <v>53</v>
      </c>
      <c r="C82" s="9">
        <v>1</v>
      </c>
      <c r="D82" s="10" t="s">
        <v>12</v>
      </c>
      <c r="E82" s="11"/>
      <c r="F82" s="11"/>
      <c r="G82" s="11">
        <f>E82*C82</f>
        <v>0</v>
      </c>
      <c r="H82" s="11">
        <f>F82*C82</f>
        <v>0</v>
      </c>
      <c r="I82" s="11">
        <f>H82+G82</f>
        <v>0</v>
      </c>
    </row>
    <row r="83" spans="1:9" s="6" customFormat="1" ht="15.75" x14ac:dyDescent="0.2">
      <c r="A83" s="5">
        <v>230700</v>
      </c>
      <c r="B83" s="23" t="s">
        <v>54</v>
      </c>
      <c r="C83" s="24"/>
      <c r="D83" s="24"/>
      <c r="E83" s="24"/>
      <c r="F83" s="24"/>
      <c r="G83" s="24"/>
      <c r="H83" s="24"/>
      <c r="I83" s="25"/>
    </row>
    <row r="84" spans="1:9" s="6" customFormat="1" ht="15.75" x14ac:dyDescent="0.25">
      <c r="A84" s="17">
        <v>230713.13</v>
      </c>
      <c r="B84" s="18" t="s">
        <v>55</v>
      </c>
      <c r="C84" s="13"/>
      <c r="D84" s="13"/>
      <c r="E84" s="14"/>
      <c r="F84" s="14"/>
      <c r="G84" s="14"/>
      <c r="H84" s="14"/>
      <c r="I84" s="14"/>
    </row>
    <row r="85" spans="1:9" s="6" customFormat="1" ht="157.5" x14ac:dyDescent="0.2">
      <c r="A85" s="12" t="s">
        <v>11</v>
      </c>
      <c r="B85" s="7" t="s">
        <v>133</v>
      </c>
      <c r="C85" s="9">
        <v>4000</v>
      </c>
      <c r="D85" s="10" t="s">
        <v>56</v>
      </c>
      <c r="E85" s="11">
        <v>180</v>
      </c>
      <c r="F85" s="11">
        <v>50</v>
      </c>
      <c r="G85" s="11">
        <f>E85*C85</f>
        <v>720000</v>
      </c>
      <c r="H85" s="11">
        <f>F85*C85</f>
        <v>200000</v>
      </c>
      <c r="I85" s="11">
        <f>H85+G85</f>
        <v>920000</v>
      </c>
    </row>
    <row r="86" spans="1:9" s="6" customFormat="1" ht="15.75" x14ac:dyDescent="0.25">
      <c r="A86" s="17">
        <v>230719.13</v>
      </c>
      <c r="B86" s="18" t="s">
        <v>57</v>
      </c>
      <c r="C86" s="13"/>
      <c r="D86" s="13"/>
      <c r="E86" s="14"/>
      <c r="F86" s="14"/>
      <c r="G86" s="14"/>
      <c r="H86" s="14"/>
      <c r="I86" s="14"/>
    </row>
    <row r="87" spans="1:9" s="6" customFormat="1" ht="173.25" x14ac:dyDescent="0.2">
      <c r="A87" s="12" t="s">
        <v>11</v>
      </c>
      <c r="B87" s="7" t="s">
        <v>58</v>
      </c>
      <c r="C87" s="13"/>
      <c r="D87" s="13"/>
      <c r="E87" s="8"/>
      <c r="F87" s="8"/>
      <c r="G87" s="8"/>
      <c r="H87" s="8"/>
      <c r="I87" s="8"/>
    </row>
    <row r="88" spans="1:9" s="6" customFormat="1" ht="15.75" x14ac:dyDescent="0.25">
      <c r="A88" s="14"/>
      <c r="B88" s="18" t="s">
        <v>59</v>
      </c>
      <c r="C88" s="13"/>
      <c r="D88" s="13"/>
      <c r="E88" s="14"/>
      <c r="F88" s="14"/>
      <c r="G88" s="14"/>
      <c r="H88" s="14"/>
      <c r="I88" s="14"/>
    </row>
    <row r="89" spans="1:9" s="6" customFormat="1" ht="15.75" x14ac:dyDescent="0.2">
      <c r="A89" s="16"/>
      <c r="B89" s="7" t="s">
        <v>42</v>
      </c>
      <c r="C89" s="9">
        <v>30</v>
      </c>
      <c r="D89" s="10" t="s">
        <v>60</v>
      </c>
      <c r="E89" s="11">
        <v>700</v>
      </c>
      <c r="F89" s="11">
        <v>145</v>
      </c>
      <c r="G89" s="11">
        <f t="shared" ref="G89:G93" si="6">E89*C89</f>
        <v>21000</v>
      </c>
      <c r="H89" s="11">
        <f t="shared" ref="H89:H93" si="7">F89*C89</f>
        <v>4350</v>
      </c>
      <c r="I89" s="11">
        <f t="shared" ref="I89:I93" si="8">H89+G89</f>
        <v>25350</v>
      </c>
    </row>
    <row r="90" spans="1:9" s="6" customFormat="1" ht="15.75" x14ac:dyDescent="0.2">
      <c r="A90" s="16"/>
      <c r="B90" s="7" t="s">
        <v>44</v>
      </c>
      <c r="C90" s="9">
        <v>210</v>
      </c>
      <c r="D90" s="10" t="s">
        <v>60</v>
      </c>
      <c r="E90" s="11">
        <v>975</v>
      </c>
      <c r="F90" s="11">
        <v>155</v>
      </c>
      <c r="G90" s="11">
        <f t="shared" si="6"/>
        <v>204750</v>
      </c>
      <c r="H90" s="11">
        <f t="shared" si="7"/>
        <v>32550</v>
      </c>
      <c r="I90" s="11">
        <f t="shared" si="8"/>
        <v>237300</v>
      </c>
    </row>
    <row r="91" spans="1:9" s="6" customFormat="1" ht="15.75" x14ac:dyDescent="0.2">
      <c r="A91" s="16"/>
      <c r="B91" s="7" t="s">
        <v>36</v>
      </c>
      <c r="C91" s="9">
        <v>300</v>
      </c>
      <c r="D91" s="10" t="s">
        <v>60</v>
      </c>
      <c r="E91" s="11">
        <v>980</v>
      </c>
      <c r="F91" s="11">
        <v>175</v>
      </c>
      <c r="G91" s="11">
        <f t="shared" si="6"/>
        <v>294000</v>
      </c>
      <c r="H91" s="11">
        <f t="shared" si="7"/>
        <v>52500</v>
      </c>
      <c r="I91" s="11">
        <f t="shared" si="8"/>
        <v>346500</v>
      </c>
    </row>
    <row r="92" spans="1:9" s="6" customFormat="1" ht="15.75" x14ac:dyDescent="0.2">
      <c r="A92" s="16"/>
      <c r="B92" s="7" t="s">
        <v>39</v>
      </c>
      <c r="C92" s="9">
        <v>60</v>
      </c>
      <c r="D92" s="10" t="s">
        <v>60</v>
      </c>
      <c r="E92" s="11">
        <v>1125</v>
      </c>
      <c r="F92" s="11">
        <v>190</v>
      </c>
      <c r="G92" s="11">
        <f t="shared" si="6"/>
        <v>67500</v>
      </c>
      <c r="H92" s="11">
        <f t="shared" si="7"/>
        <v>11400</v>
      </c>
      <c r="I92" s="11">
        <f t="shared" si="8"/>
        <v>78900</v>
      </c>
    </row>
    <row r="93" spans="1:9" s="6" customFormat="1" ht="15.75" x14ac:dyDescent="0.2">
      <c r="A93" s="16"/>
      <c r="B93" s="7" t="s">
        <v>40</v>
      </c>
      <c r="C93" s="9">
        <v>240</v>
      </c>
      <c r="D93" s="10" t="s">
        <v>60</v>
      </c>
      <c r="E93" s="11">
        <v>1250</v>
      </c>
      <c r="F93" s="11">
        <v>200</v>
      </c>
      <c r="G93" s="11">
        <f t="shared" si="6"/>
        <v>300000</v>
      </c>
      <c r="H93" s="11">
        <f t="shared" si="7"/>
        <v>48000</v>
      </c>
      <c r="I93" s="11">
        <f t="shared" si="8"/>
        <v>348000</v>
      </c>
    </row>
    <row r="94" spans="1:9" s="6" customFormat="1" ht="15.75" x14ac:dyDescent="0.2">
      <c r="A94" s="16"/>
      <c r="B94" s="18" t="s">
        <v>61</v>
      </c>
      <c r="C94" s="13"/>
      <c r="D94" s="13"/>
      <c r="E94" s="16"/>
      <c r="F94" s="16"/>
      <c r="G94" s="16"/>
      <c r="H94" s="16"/>
      <c r="I94" s="16"/>
    </row>
    <row r="95" spans="1:9" s="6" customFormat="1" ht="15.75" x14ac:dyDescent="0.2">
      <c r="A95" s="16"/>
      <c r="B95" s="7" t="s">
        <v>62</v>
      </c>
      <c r="C95" s="9">
        <v>220</v>
      </c>
      <c r="D95" s="10" t="s">
        <v>60</v>
      </c>
      <c r="E95" s="11">
        <v>1700</v>
      </c>
      <c r="F95" s="11">
        <v>205</v>
      </c>
      <c r="G95" s="11">
        <f t="shared" ref="G95:G96" si="9">E95*C95</f>
        <v>374000</v>
      </c>
      <c r="H95" s="11">
        <f t="shared" ref="H95:H96" si="10">F95*C95</f>
        <v>45100</v>
      </c>
      <c r="I95" s="11">
        <f t="shared" ref="I95:I96" si="11">H95+G95</f>
        <v>419100</v>
      </c>
    </row>
    <row r="96" spans="1:9" s="6" customFormat="1" ht="15.75" x14ac:dyDescent="0.2">
      <c r="A96" s="16"/>
      <c r="B96" s="7" t="s">
        <v>47</v>
      </c>
      <c r="C96" s="9">
        <v>80</v>
      </c>
      <c r="D96" s="10" t="s">
        <v>60</v>
      </c>
      <c r="E96" s="11">
        <v>1730</v>
      </c>
      <c r="F96" s="11">
        <v>215</v>
      </c>
      <c r="G96" s="11">
        <f t="shared" si="9"/>
        <v>138400</v>
      </c>
      <c r="H96" s="11">
        <f t="shared" si="10"/>
        <v>17200</v>
      </c>
      <c r="I96" s="11">
        <f t="shared" si="11"/>
        <v>155600</v>
      </c>
    </row>
    <row r="97" spans="1:9" s="6" customFormat="1" ht="15.75" x14ac:dyDescent="0.25">
      <c r="A97" s="17">
        <v>230719.26</v>
      </c>
      <c r="B97" s="18" t="s">
        <v>63</v>
      </c>
      <c r="C97" s="13"/>
      <c r="D97" s="13"/>
      <c r="E97" s="14"/>
      <c r="F97" s="14"/>
      <c r="G97" s="14"/>
      <c r="H97" s="14"/>
      <c r="I97" s="14"/>
    </row>
    <row r="98" spans="1:9" s="6" customFormat="1" ht="63" x14ac:dyDescent="0.2">
      <c r="A98" s="12" t="s">
        <v>11</v>
      </c>
      <c r="B98" s="7" t="s">
        <v>64</v>
      </c>
      <c r="C98" s="13"/>
      <c r="D98" s="13"/>
      <c r="E98" s="8"/>
      <c r="F98" s="8"/>
      <c r="G98" s="8"/>
      <c r="H98" s="8"/>
      <c r="I98" s="8"/>
    </row>
    <row r="99" spans="1:9" s="6" customFormat="1" ht="15.75" x14ac:dyDescent="0.2">
      <c r="A99" s="16"/>
      <c r="B99" s="7" t="s">
        <v>44</v>
      </c>
      <c r="C99" s="9">
        <v>140</v>
      </c>
      <c r="D99" s="10" t="s">
        <v>60</v>
      </c>
      <c r="E99" s="11">
        <v>180</v>
      </c>
      <c r="F99" s="11">
        <v>50</v>
      </c>
      <c r="G99" s="11">
        <f t="shared" ref="G99:G101" si="12">E99*C99</f>
        <v>25200</v>
      </c>
      <c r="H99" s="11">
        <f t="shared" ref="H99:H101" si="13">F99*C99</f>
        <v>7000</v>
      </c>
      <c r="I99" s="11">
        <f t="shared" ref="I99:I101" si="14">H99+G99</f>
        <v>32200</v>
      </c>
    </row>
    <row r="100" spans="1:9" s="6" customFormat="1" ht="15.75" x14ac:dyDescent="0.2">
      <c r="A100" s="16"/>
      <c r="B100" s="7" t="s">
        <v>36</v>
      </c>
      <c r="C100" s="9">
        <v>170</v>
      </c>
      <c r="D100" s="10" t="s">
        <v>60</v>
      </c>
      <c r="E100" s="11">
        <v>220</v>
      </c>
      <c r="F100" s="11">
        <v>60</v>
      </c>
      <c r="G100" s="11">
        <f t="shared" si="12"/>
        <v>37400</v>
      </c>
      <c r="H100" s="11">
        <f t="shared" si="13"/>
        <v>10200</v>
      </c>
      <c r="I100" s="11">
        <f t="shared" si="14"/>
        <v>47600</v>
      </c>
    </row>
    <row r="101" spans="1:9" s="6" customFormat="1" ht="15.75" x14ac:dyDescent="0.2">
      <c r="A101" s="16"/>
      <c r="B101" s="7" t="s">
        <v>39</v>
      </c>
      <c r="C101" s="9">
        <v>120</v>
      </c>
      <c r="D101" s="10" t="s">
        <v>60</v>
      </c>
      <c r="E101" s="11">
        <v>390</v>
      </c>
      <c r="F101" s="11">
        <v>70</v>
      </c>
      <c r="G101" s="11">
        <f t="shared" si="12"/>
        <v>46800</v>
      </c>
      <c r="H101" s="11">
        <f t="shared" si="13"/>
        <v>8400</v>
      </c>
      <c r="I101" s="11">
        <f t="shared" si="14"/>
        <v>55200</v>
      </c>
    </row>
    <row r="102" spans="1:9" s="6" customFormat="1" ht="15.75" x14ac:dyDescent="0.2">
      <c r="A102" s="5">
        <v>230800</v>
      </c>
      <c r="B102" s="23" t="s">
        <v>65</v>
      </c>
      <c r="C102" s="24"/>
      <c r="D102" s="24"/>
      <c r="E102" s="24"/>
      <c r="F102" s="24"/>
      <c r="G102" s="24"/>
      <c r="H102" s="24"/>
      <c r="I102" s="25"/>
    </row>
    <row r="103" spans="1:9" s="6" customFormat="1" ht="31.5" x14ac:dyDescent="0.2">
      <c r="A103" s="5">
        <v>230813</v>
      </c>
      <c r="B103" s="18" t="s">
        <v>134</v>
      </c>
      <c r="C103" s="13"/>
      <c r="D103" s="13"/>
      <c r="E103" s="16"/>
      <c r="F103" s="16"/>
      <c r="G103" s="16"/>
      <c r="H103" s="16"/>
      <c r="I103" s="16"/>
    </row>
    <row r="104" spans="1:9" s="6" customFormat="1" ht="141.75" x14ac:dyDescent="0.2">
      <c r="A104" s="19" t="s">
        <v>11</v>
      </c>
      <c r="B104" s="7" t="s">
        <v>143</v>
      </c>
      <c r="C104" s="9">
        <v>1</v>
      </c>
      <c r="D104" s="10" t="s">
        <v>12</v>
      </c>
      <c r="E104" s="11">
        <v>0</v>
      </c>
      <c r="F104" s="11">
        <v>60000</v>
      </c>
      <c r="G104" s="11">
        <f t="shared" ref="G104" si="15">E104*C104</f>
        <v>0</v>
      </c>
      <c r="H104" s="11">
        <f t="shared" ref="H104" si="16">F104*C104</f>
        <v>60000</v>
      </c>
      <c r="I104" s="11">
        <f t="shared" ref="I104" si="17">H104+G104</f>
        <v>60000</v>
      </c>
    </row>
    <row r="105" spans="1:9" s="6" customFormat="1" ht="15.75" x14ac:dyDescent="0.2">
      <c r="A105" s="5">
        <v>230900</v>
      </c>
      <c r="B105" s="23" t="s">
        <v>66</v>
      </c>
      <c r="C105" s="24"/>
      <c r="D105" s="24"/>
      <c r="E105" s="24"/>
      <c r="F105" s="24"/>
      <c r="G105" s="24"/>
      <c r="H105" s="24"/>
      <c r="I105" s="25"/>
    </row>
    <row r="106" spans="1:9" s="6" customFormat="1" ht="15.75" x14ac:dyDescent="0.25">
      <c r="A106" s="5">
        <v>230923</v>
      </c>
      <c r="B106" s="18" t="s">
        <v>67</v>
      </c>
      <c r="C106" s="13"/>
      <c r="D106" s="13"/>
      <c r="E106" s="14"/>
      <c r="F106" s="14"/>
      <c r="G106" s="14"/>
      <c r="H106" s="14"/>
      <c r="I106" s="14"/>
    </row>
    <row r="107" spans="1:9" s="6" customFormat="1" ht="63" x14ac:dyDescent="0.2">
      <c r="A107" s="12" t="s">
        <v>11</v>
      </c>
      <c r="B107" s="7" t="s">
        <v>145</v>
      </c>
      <c r="C107" s="9">
        <v>1</v>
      </c>
      <c r="D107" s="10" t="s">
        <v>12</v>
      </c>
      <c r="E107" s="26" t="s">
        <v>147</v>
      </c>
      <c r="F107" s="27"/>
      <c r="G107" s="11">
        <v>0</v>
      </c>
      <c r="H107" s="11">
        <f t="shared" ref="H107" si="18">F107*C107</f>
        <v>0</v>
      </c>
      <c r="I107" s="11">
        <f t="shared" ref="I107" si="19">H107+G107</f>
        <v>0</v>
      </c>
    </row>
    <row r="108" spans="1:9" s="6" customFormat="1" ht="15.75" x14ac:dyDescent="0.25">
      <c r="A108" s="5">
        <v>230926</v>
      </c>
      <c r="B108" s="18" t="s">
        <v>68</v>
      </c>
      <c r="C108" s="13"/>
      <c r="D108" s="13"/>
      <c r="E108" s="14"/>
      <c r="F108" s="14"/>
      <c r="G108" s="14"/>
      <c r="H108" s="14"/>
      <c r="I108" s="14"/>
    </row>
    <row r="109" spans="1:9" s="6" customFormat="1" ht="63" x14ac:dyDescent="0.2">
      <c r="A109" s="12" t="s">
        <v>11</v>
      </c>
      <c r="B109" s="7" t="s">
        <v>146</v>
      </c>
      <c r="C109" s="9">
        <v>1</v>
      </c>
      <c r="D109" s="10" t="s">
        <v>12</v>
      </c>
      <c r="E109" s="26" t="s">
        <v>147</v>
      </c>
      <c r="F109" s="27"/>
      <c r="G109" s="11">
        <v>0</v>
      </c>
      <c r="H109" s="11">
        <f t="shared" ref="H109" si="20">F109*C109</f>
        <v>0</v>
      </c>
      <c r="I109" s="11">
        <f t="shared" ref="I109" si="21">H109+G109</f>
        <v>0</v>
      </c>
    </row>
    <row r="110" spans="1:9" s="6" customFormat="1" ht="15.75" x14ac:dyDescent="0.2">
      <c r="A110" s="5">
        <v>232100</v>
      </c>
      <c r="B110" s="23" t="s">
        <v>69</v>
      </c>
      <c r="C110" s="24"/>
      <c r="D110" s="24"/>
      <c r="E110" s="24"/>
      <c r="F110" s="24"/>
      <c r="G110" s="24"/>
      <c r="H110" s="24"/>
      <c r="I110" s="25"/>
    </row>
    <row r="111" spans="1:9" s="6" customFormat="1" ht="15.75" x14ac:dyDescent="0.25">
      <c r="A111" s="17">
        <v>232113.23</v>
      </c>
      <c r="B111" s="18" t="s">
        <v>70</v>
      </c>
      <c r="C111" s="13"/>
      <c r="D111" s="13"/>
      <c r="E111" s="14"/>
      <c r="F111" s="14"/>
      <c r="G111" s="14"/>
      <c r="H111" s="14"/>
      <c r="I111" s="14"/>
    </row>
    <row r="112" spans="1:9" s="6" customFormat="1" ht="157.5" x14ac:dyDescent="0.2">
      <c r="A112" s="12" t="s">
        <v>11</v>
      </c>
      <c r="B112" s="7" t="s">
        <v>71</v>
      </c>
      <c r="C112" s="13"/>
      <c r="D112" s="13"/>
      <c r="E112" s="8"/>
      <c r="F112" s="8"/>
      <c r="G112" s="8"/>
      <c r="H112" s="8"/>
      <c r="I112" s="8"/>
    </row>
    <row r="113" spans="1:9" s="6" customFormat="1" ht="15.75" x14ac:dyDescent="0.2">
      <c r="A113" s="16"/>
      <c r="B113" s="7" t="s">
        <v>42</v>
      </c>
      <c r="C113" s="9">
        <v>30</v>
      </c>
      <c r="D113" s="10" t="s">
        <v>60</v>
      </c>
      <c r="E113" s="11">
        <v>410</v>
      </c>
      <c r="F113" s="11">
        <v>150</v>
      </c>
      <c r="G113" s="11">
        <f t="shared" ref="G113:G119" si="22">E113*C113</f>
        <v>12300</v>
      </c>
      <c r="H113" s="11">
        <f t="shared" ref="H113:H119" si="23">F113*C113</f>
        <v>4500</v>
      </c>
      <c r="I113" s="11">
        <f t="shared" ref="I113:I119" si="24">H113+G113</f>
        <v>16800</v>
      </c>
    </row>
    <row r="114" spans="1:9" s="6" customFormat="1" ht="15.75" x14ac:dyDescent="0.2">
      <c r="A114" s="16"/>
      <c r="B114" s="7" t="s">
        <v>44</v>
      </c>
      <c r="C114" s="9">
        <v>210</v>
      </c>
      <c r="D114" s="10" t="s">
        <v>60</v>
      </c>
      <c r="E114" s="11">
        <v>690</v>
      </c>
      <c r="F114" s="11">
        <v>190</v>
      </c>
      <c r="G114" s="11">
        <f t="shared" si="22"/>
        <v>144900</v>
      </c>
      <c r="H114" s="11">
        <f t="shared" si="23"/>
        <v>39900</v>
      </c>
      <c r="I114" s="11">
        <f t="shared" si="24"/>
        <v>184800</v>
      </c>
    </row>
    <row r="115" spans="1:9" s="6" customFormat="1" ht="15.75" x14ac:dyDescent="0.2">
      <c r="A115" s="16"/>
      <c r="B115" s="7" t="s">
        <v>36</v>
      </c>
      <c r="C115" s="9">
        <v>300</v>
      </c>
      <c r="D115" s="10" t="s">
        <v>60</v>
      </c>
      <c r="E115" s="11">
        <v>815</v>
      </c>
      <c r="F115" s="11">
        <v>240</v>
      </c>
      <c r="G115" s="11">
        <f t="shared" si="22"/>
        <v>244500</v>
      </c>
      <c r="H115" s="11">
        <f t="shared" si="23"/>
        <v>72000</v>
      </c>
      <c r="I115" s="11">
        <f t="shared" si="24"/>
        <v>316500</v>
      </c>
    </row>
    <row r="116" spans="1:9" s="6" customFormat="1" ht="15.75" x14ac:dyDescent="0.2">
      <c r="A116" s="16"/>
      <c r="B116" s="7" t="s">
        <v>39</v>
      </c>
      <c r="C116" s="9">
        <v>60</v>
      </c>
      <c r="D116" s="10" t="s">
        <v>60</v>
      </c>
      <c r="E116" s="11">
        <v>925</v>
      </c>
      <c r="F116" s="11">
        <v>290</v>
      </c>
      <c r="G116" s="11">
        <f t="shared" si="22"/>
        <v>55500</v>
      </c>
      <c r="H116" s="11">
        <f t="shared" si="23"/>
        <v>17400</v>
      </c>
      <c r="I116" s="11">
        <f t="shared" si="24"/>
        <v>72900</v>
      </c>
    </row>
    <row r="117" spans="1:9" s="6" customFormat="1" ht="15.75" x14ac:dyDescent="0.2">
      <c r="A117" s="16"/>
      <c r="B117" s="7" t="s">
        <v>40</v>
      </c>
      <c r="C117" s="9">
        <v>240</v>
      </c>
      <c r="D117" s="10" t="s">
        <v>60</v>
      </c>
      <c r="E117" s="11">
        <v>1255</v>
      </c>
      <c r="F117" s="11">
        <v>330</v>
      </c>
      <c r="G117" s="11">
        <f t="shared" si="22"/>
        <v>301200</v>
      </c>
      <c r="H117" s="11">
        <f t="shared" si="23"/>
        <v>79200</v>
      </c>
      <c r="I117" s="11">
        <f t="shared" si="24"/>
        <v>380400</v>
      </c>
    </row>
    <row r="118" spans="1:9" s="6" customFormat="1" ht="15.75" x14ac:dyDescent="0.2">
      <c r="A118" s="16"/>
      <c r="B118" s="7" t="s">
        <v>62</v>
      </c>
      <c r="C118" s="9">
        <v>220</v>
      </c>
      <c r="D118" s="10" t="s">
        <v>60</v>
      </c>
      <c r="E118" s="11">
        <v>1980</v>
      </c>
      <c r="F118" s="11">
        <v>190</v>
      </c>
      <c r="G118" s="11">
        <f t="shared" si="22"/>
        <v>435600</v>
      </c>
      <c r="H118" s="11">
        <f t="shared" si="23"/>
        <v>41800</v>
      </c>
      <c r="I118" s="11">
        <f t="shared" si="24"/>
        <v>477400</v>
      </c>
    </row>
    <row r="119" spans="1:9" s="6" customFormat="1" ht="15.75" x14ac:dyDescent="0.2">
      <c r="A119" s="16"/>
      <c r="B119" s="7" t="s">
        <v>47</v>
      </c>
      <c r="C119" s="9">
        <v>80</v>
      </c>
      <c r="D119" s="10" t="s">
        <v>60</v>
      </c>
      <c r="E119" s="11">
        <v>2500</v>
      </c>
      <c r="F119" s="11">
        <v>415</v>
      </c>
      <c r="G119" s="11">
        <f t="shared" si="22"/>
        <v>200000</v>
      </c>
      <c r="H119" s="11">
        <f t="shared" si="23"/>
        <v>33200</v>
      </c>
      <c r="I119" s="11">
        <f t="shared" si="24"/>
        <v>233200</v>
      </c>
    </row>
    <row r="120" spans="1:9" s="6" customFormat="1" ht="15.75" x14ac:dyDescent="0.25">
      <c r="A120" s="17">
        <v>232113.26</v>
      </c>
      <c r="B120" s="18" t="s">
        <v>72</v>
      </c>
      <c r="C120" s="13"/>
      <c r="D120" s="13"/>
      <c r="E120" s="14"/>
      <c r="F120" s="14"/>
      <c r="G120" s="14"/>
      <c r="H120" s="14"/>
      <c r="I120" s="14"/>
    </row>
    <row r="121" spans="1:9" s="6" customFormat="1" ht="114.75" customHeight="1" x14ac:dyDescent="0.2">
      <c r="A121" s="12" t="s">
        <v>11</v>
      </c>
      <c r="B121" s="7" t="s">
        <v>73</v>
      </c>
      <c r="C121" s="13"/>
      <c r="D121" s="13"/>
      <c r="E121" s="8"/>
      <c r="F121" s="8"/>
      <c r="G121" s="8"/>
      <c r="H121" s="8"/>
      <c r="I121" s="8"/>
    </row>
    <row r="122" spans="1:9" s="6" customFormat="1" ht="15.75" x14ac:dyDescent="0.2">
      <c r="A122" s="16"/>
      <c r="B122" s="7" t="s">
        <v>44</v>
      </c>
      <c r="C122" s="9">
        <v>140</v>
      </c>
      <c r="D122" s="10" t="s">
        <v>60</v>
      </c>
      <c r="E122" s="11">
        <v>190</v>
      </c>
      <c r="F122" s="11">
        <v>50</v>
      </c>
      <c r="G122" s="11">
        <f t="shared" ref="G122:G124" si="25">E122*C122</f>
        <v>26600</v>
      </c>
      <c r="H122" s="11">
        <f t="shared" ref="H122:H124" si="26">F122*C122</f>
        <v>7000</v>
      </c>
      <c r="I122" s="11">
        <f t="shared" ref="I122:I124" si="27">H122+G122</f>
        <v>33600</v>
      </c>
    </row>
    <row r="123" spans="1:9" s="6" customFormat="1" ht="15.75" x14ac:dyDescent="0.2">
      <c r="A123" s="16"/>
      <c r="B123" s="7" t="s">
        <v>36</v>
      </c>
      <c r="C123" s="9">
        <v>170</v>
      </c>
      <c r="D123" s="10" t="s">
        <v>60</v>
      </c>
      <c r="E123" s="11">
        <v>240</v>
      </c>
      <c r="F123" s="11">
        <v>60</v>
      </c>
      <c r="G123" s="11">
        <f t="shared" si="25"/>
        <v>40800</v>
      </c>
      <c r="H123" s="11">
        <f t="shared" si="26"/>
        <v>10200</v>
      </c>
      <c r="I123" s="11">
        <f t="shared" si="27"/>
        <v>51000</v>
      </c>
    </row>
    <row r="124" spans="1:9" s="6" customFormat="1" ht="15.75" x14ac:dyDescent="0.2">
      <c r="A124" s="16"/>
      <c r="B124" s="7" t="s">
        <v>39</v>
      </c>
      <c r="C124" s="9">
        <v>120</v>
      </c>
      <c r="D124" s="10" t="s">
        <v>60</v>
      </c>
      <c r="E124" s="11">
        <v>280</v>
      </c>
      <c r="F124" s="11">
        <v>70</v>
      </c>
      <c r="G124" s="11">
        <f t="shared" si="25"/>
        <v>33600</v>
      </c>
      <c r="H124" s="11">
        <f t="shared" si="26"/>
        <v>8400</v>
      </c>
      <c r="I124" s="11">
        <f t="shared" si="27"/>
        <v>42000</v>
      </c>
    </row>
    <row r="125" spans="1:9" s="6" customFormat="1" ht="15.75" x14ac:dyDescent="0.25">
      <c r="A125" s="5">
        <v>232116</v>
      </c>
      <c r="B125" s="18" t="s">
        <v>74</v>
      </c>
      <c r="C125" s="13"/>
      <c r="D125" s="13"/>
      <c r="E125" s="14"/>
      <c r="F125" s="14"/>
      <c r="G125" s="14"/>
      <c r="H125" s="14"/>
      <c r="I125" s="14"/>
    </row>
    <row r="126" spans="1:9" s="6" customFormat="1" ht="78.75" x14ac:dyDescent="0.2">
      <c r="A126" s="12" t="s">
        <v>11</v>
      </c>
      <c r="B126" s="7" t="s">
        <v>75</v>
      </c>
      <c r="C126" s="13"/>
      <c r="D126" s="13"/>
      <c r="E126" s="8"/>
      <c r="F126" s="8"/>
      <c r="G126" s="8"/>
      <c r="H126" s="8"/>
      <c r="I126" s="8"/>
    </row>
    <row r="127" spans="1:9" s="6" customFormat="1" ht="15.75" x14ac:dyDescent="0.25">
      <c r="A127" s="14"/>
      <c r="B127" s="18" t="s">
        <v>76</v>
      </c>
      <c r="C127" s="13"/>
      <c r="D127" s="13"/>
      <c r="E127" s="14"/>
      <c r="F127" s="14"/>
      <c r="G127" s="14"/>
      <c r="H127" s="14"/>
      <c r="I127" s="14"/>
    </row>
    <row r="128" spans="1:9" s="6" customFormat="1" ht="31.5" x14ac:dyDescent="0.2">
      <c r="A128" s="7" t="s">
        <v>77</v>
      </c>
      <c r="B128" s="18" t="s">
        <v>135</v>
      </c>
      <c r="C128" s="13"/>
      <c r="D128" s="13"/>
      <c r="E128" s="16"/>
      <c r="F128" s="16"/>
      <c r="G128" s="16"/>
      <c r="H128" s="16"/>
      <c r="I128" s="16"/>
    </row>
    <row r="129" spans="1:9" s="6" customFormat="1" ht="15.75" x14ac:dyDescent="0.2">
      <c r="A129" s="16"/>
      <c r="B129" s="7" t="s">
        <v>36</v>
      </c>
      <c r="C129" s="9">
        <v>1</v>
      </c>
      <c r="D129" s="10" t="s">
        <v>22</v>
      </c>
      <c r="E129" s="11"/>
      <c r="F129" s="11"/>
      <c r="G129" s="11">
        <f t="shared" ref="G129:G131" si="28">E129*C129</f>
        <v>0</v>
      </c>
      <c r="H129" s="11">
        <f t="shared" ref="H129:H131" si="29">F129*C129</f>
        <v>0</v>
      </c>
      <c r="I129" s="11">
        <f t="shared" ref="I129:I131" si="30">H129+G129</f>
        <v>0</v>
      </c>
    </row>
    <row r="130" spans="1:9" s="6" customFormat="1" ht="15.75" x14ac:dyDescent="0.2">
      <c r="A130" s="16"/>
      <c r="B130" s="7" t="s">
        <v>39</v>
      </c>
      <c r="C130" s="9">
        <v>2</v>
      </c>
      <c r="D130" s="10" t="s">
        <v>22</v>
      </c>
      <c r="E130" s="11"/>
      <c r="F130" s="11"/>
      <c r="G130" s="11">
        <f t="shared" si="28"/>
        <v>0</v>
      </c>
      <c r="H130" s="11">
        <f t="shared" si="29"/>
        <v>0</v>
      </c>
      <c r="I130" s="11">
        <f t="shared" si="30"/>
        <v>0</v>
      </c>
    </row>
    <row r="131" spans="1:9" s="6" customFormat="1" ht="15.75" x14ac:dyDescent="0.2">
      <c r="A131" s="16"/>
      <c r="B131" s="7" t="s">
        <v>40</v>
      </c>
      <c r="C131" s="9">
        <v>3</v>
      </c>
      <c r="D131" s="10" t="s">
        <v>22</v>
      </c>
      <c r="E131" s="11">
        <v>22500</v>
      </c>
      <c r="F131" s="11">
        <v>2000</v>
      </c>
      <c r="G131" s="11">
        <f t="shared" si="28"/>
        <v>67500</v>
      </c>
      <c r="H131" s="11">
        <f t="shared" si="29"/>
        <v>6000</v>
      </c>
      <c r="I131" s="11">
        <f t="shared" si="30"/>
        <v>73500</v>
      </c>
    </row>
    <row r="132" spans="1:9" s="6" customFormat="1" ht="15.75" x14ac:dyDescent="0.2">
      <c r="A132" s="7" t="s">
        <v>78</v>
      </c>
      <c r="B132" s="18" t="s">
        <v>79</v>
      </c>
      <c r="C132" s="13"/>
      <c r="D132" s="13"/>
      <c r="E132" s="16"/>
      <c r="F132" s="16"/>
      <c r="G132" s="16"/>
      <c r="H132" s="16"/>
      <c r="I132" s="16"/>
    </row>
    <row r="133" spans="1:9" s="6" customFormat="1" ht="31.5" x14ac:dyDescent="0.2">
      <c r="A133" s="16"/>
      <c r="B133" s="18" t="s">
        <v>135</v>
      </c>
      <c r="C133" s="13"/>
      <c r="D133" s="13"/>
      <c r="E133" s="16"/>
      <c r="F133" s="16"/>
      <c r="G133" s="16"/>
      <c r="H133" s="16"/>
      <c r="I133" s="16"/>
    </row>
    <row r="134" spans="1:9" s="6" customFormat="1" ht="15.75" x14ac:dyDescent="0.2">
      <c r="A134" s="16"/>
      <c r="B134" s="7" t="s">
        <v>42</v>
      </c>
      <c r="C134" s="9">
        <v>5</v>
      </c>
      <c r="D134" s="10" t="s">
        <v>43</v>
      </c>
      <c r="E134" s="11"/>
      <c r="F134" s="11"/>
      <c r="G134" s="11">
        <f t="shared" ref="G134:G135" si="31">E134*C134</f>
        <v>0</v>
      </c>
      <c r="H134" s="11">
        <f t="shared" ref="H134:H135" si="32">F134*C134</f>
        <v>0</v>
      </c>
      <c r="I134" s="11">
        <f t="shared" ref="I134:I135" si="33">H134+G134</f>
        <v>0</v>
      </c>
    </row>
    <row r="135" spans="1:9" s="6" customFormat="1" ht="15.75" x14ac:dyDescent="0.2">
      <c r="A135" s="16"/>
      <c r="B135" s="7" t="s">
        <v>44</v>
      </c>
      <c r="C135" s="9">
        <v>6</v>
      </c>
      <c r="D135" s="10" t="s">
        <v>43</v>
      </c>
      <c r="E135" s="11">
        <v>10200</v>
      </c>
      <c r="F135" s="11">
        <v>1500</v>
      </c>
      <c r="G135" s="11">
        <f t="shared" si="31"/>
        <v>61200</v>
      </c>
      <c r="H135" s="11">
        <f t="shared" si="32"/>
        <v>9000</v>
      </c>
      <c r="I135" s="11">
        <f t="shared" si="33"/>
        <v>70200</v>
      </c>
    </row>
    <row r="136" spans="1:9" s="6" customFormat="1" ht="15.75" x14ac:dyDescent="0.2">
      <c r="A136" s="5">
        <v>233100</v>
      </c>
      <c r="B136" s="23" t="s">
        <v>80</v>
      </c>
      <c r="C136" s="24"/>
      <c r="D136" s="24"/>
      <c r="E136" s="24"/>
      <c r="F136" s="24"/>
      <c r="G136" s="24"/>
      <c r="H136" s="24"/>
      <c r="I136" s="25"/>
    </row>
    <row r="137" spans="1:9" s="6" customFormat="1" ht="31.5" x14ac:dyDescent="0.2">
      <c r="A137" s="17">
        <v>233113.13</v>
      </c>
      <c r="B137" s="18" t="s">
        <v>136</v>
      </c>
      <c r="C137" s="13"/>
      <c r="D137" s="13"/>
      <c r="E137" s="16"/>
      <c r="F137" s="16"/>
      <c r="G137" s="16"/>
      <c r="H137" s="16"/>
      <c r="I137" s="16"/>
    </row>
    <row r="138" spans="1:9" s="6" customFormat="1" ht="78.75" x14ac:dyDescent="0.2">
      <c r="A138" s="12" t="s">
        <v>11</v>
      </c>
      <c r="B138" s="7" t="s">
        <v>144</v>
      </c>
      <c r="C138" s="9">
        <v>4000</v>
      </c>
      <c r="D138" s="10" t="s">
        <v>56</v>
      </c>
      <c r="E138" s="11">
        <v>360</v>
      </c>
      <c r="F138" s="11">
        <v>60</v>
      </c>
      <c r="G138" s="11">
        <f t="shared" ref="G138" si="34">E138*C138</f>
        <v>1440000</v>
      </c>
      <c r="H138" s="11">
        <f t="shared" ref="H138" si="35">F138*C138</f>
        <v>240000</v>
      </c>
      <c r="I138" s="11">
        <f t="shared" ref="I138" si="36">H138+G138</f>
        <v>1680000</v>
      </c>
    </row>
    <row r="139" spans="1:9" s="6" customFormat="1" ht="47.25" x14ac:dyDescent="0.2">
      <c r="A139" s="12" t="s">
        <v>77</v>
      </c>
      <c r="B139" s="7" t="s">
        <v>137</v>
      </c>
      <c r="C139" s="9">
        <v>1</v>
      </c>
      <c r="D139" s="10" t="s">
        <v>12</v>
      </c>
      <c r="E139" s="11"/>
      <c r="F139" s="11"/>
      <c r="G139" s="11">
        <f t="shared" ref="G139:G141" si="37">E139*C139</f>
        <v>0</v>
      </c>
      <c r="H139" s="11">
        <f t="shared" ref="H139:H141" si="38">F139*C139</f>
        <v>0</v>
      </c>
      <c r="I139" s="11">
        <f t="shared" ref="I139:I141" si="39">H139+G139</f>
        <v>0</v>
      </c>
    </row>
    <row r="140" spans="1:9" s="4" customFormat="1" ht="15.75" x14ac:dyDescent="0.2">
      <c r="A140" s="12" t="s">
        <v>78</v>
      </c>
      <c r="B140" s="12" t="s">
        <v>81</v>
      </c>
      <c r="C140" s="9">
        <v>2600</v>
      </c>
      <c r="D140" s="10" t="s">
        <v>56</v>
      </c>
      <c r="E140" s="11"/>
      <c r="F140" s="11"/>
      <c r="G140" s="11">
        <f t="shared" si="37"/>
        <v>0</v>
      </c>
      <c r="H140" s="11">
        <f t="shared" si="38"/>
        <v>0</v>
      </c>
      <c r="I140" s="11">
        <f t="shared" si="39"/>
        <v>0</v>
      </c>
    </row>
    <row r="141" spans="1:9" s="4" customFormat="1" ht="15.75" x14ac:dyDescent="0.2">
      <c r="A141" s="12" t="s">
        <v>30</v>
      </c>
      <c r="B141" s="12" t="s">
        <v>82</v>
      </c>
      <c r="C141" s="9">
        <v>3900</v>
      </c>
      <c r="D141" s="10" t="s">
        <v>56</v>
      </c>
      <c r="E141" s="11"/>
      <c r="F141" s="11"/>
      <c r="G141" s="11">
        <f t="shared" si="37"/>
        <v>0</v>
      </c>
      <c r="H141" s="11">
        <f t="shared" si="38"/>
        <v>0</v>
      </c>
      <c r="I141" s="11">
        <f t="shared" si="39"/>
        <v>0</v>
      </c>
    </row>
    <row r="142" spans="1:9" s="6" customFormat="1" ht="15.75" x14ac:dyDescent="0.2">
      <c r="A142" s="5">
        <v>233119</v>
      </c>
      <c r="B142" s="18" t="s">
        <v>83</v>
      </c>
      <c r="C142" s="13"/>
      <c r="D142" s="13"/>
      <c r="E142" s="16"/>
      <c r="F142" s="16"/>
      <c r="G142" s="16"/>
      <c r="H142" s="16"/>
      <c r="I142" s="16"/>
    </row>
    <row r="143" spans="1:9" s="6" customFormat="1" ht="63" x14ac:dyDescent="0.2">
      <c r="A143" s="7" t="s">
        <v>11</v>
      </c>
      <c r="B143" s="8" t="s">
        <v>119</v>
      </c>
      <c r="C143" s="9">
        <v>14</v>
      </c>
      <c r="D143" s="10" t="s">
        <v>22</v>
      </c>
      <c r="E143" s="11">
        <v>0</v>
      </c>
      <c r="F143" s="11">
        <v>0</v>
      </c>
      <c r="G143" s="11">
        <f t="shared" ref="G143" si="40">E143*C143</f>
        <v>0</v>
      </c>
      <c r="H143" s="11">
        <f t="shared" ref="H143" si="41">F143*C143</f>
        <v>0</v>
      </c>
      <c r="I143" s="11">
        <f t="shared" ref="I143" si="42">H143+G143</f>
        <v>0</v>
      </c>
    </row>
    <row r="144" spans="1:9" s="6" customFormat="1" ht="15.75" x14ac:dyDescent="0.2">
      <c r="A144" s="5">
        <v>233300</v>
      </c>
      <c r="B144" s="23" t="s">
        <v>84</v>
      </c>
      <c r="C144" s="24"/>
      <c r="D144" s="24"/>
      <c r="E144" s="24"/>
      <c r="F144" s="24"/>
      <c r="G144" s="24"/>
      <c r="H144" s="24"/>
      <c r="I144" s="25"/>
    </row>
    <row r="145" spans="1:9" s="6" customFormat="1" ht="15.75" x14ac:dyDescent="0.25">
      <c r="A145" s="5">
        <v>233313</v>
      </c>
      <c r="B145" s="18" t="s">
        <v>85</v>
      </c>
      <c r="C145" s="13"/>
      <c r="D145" s="13"/>
      <c r="E145" s="14"/>
      <c r="F145" s="14"/>
      <c r="G145" s="14"/>
      <c r="H145" s="14"/>
      <c r="I145" s="14"/>
    </row>
    <row r="146" spans="1:9" s="6" customFormat="1" ht="63" x14ac:dyDescent="0.2">
      <c r="A146" s="7" t="s">
        <v>11</v>
      </c>
      <c r="B146" s="8" t="s">
        <v>120</v>
      </c>
      <c r="C146" s="13"/>
      <c r="D146" s="13"/>
      <c r="E146" s="8"/>
      <c r="F146" s="8"/>
      <c r="G146" s="8"/>
      <c r="H146" s="8"/>
      <c r="I146" s="8"/>
    </row>
    <row r="147" spans="1:9" s="6" customFormat="1" ht="15.75" x14ac:dyDescent="0.2">
      <c r="A147" s="16"/>
      <c r="B147" s="7" t="s">
        <v>86</v>
      </c>
      <c r="C147" s="9">
        <v>1</v>
      </c>
      <c r="D147" s="10" t="s">
        <v>87</v>
      </c>
      <c r="E147" s="11">
        <v>86000</v>
      </c>
      <c r="F147" s="11">
        <v>10000</v>
      </c>
      <c r="G147" s="11">
        <f t="shared" ref="G147:G148" si="43">E147*C147</f>
        <v>86000</v>
      </c>
      <c r="H147" s="11">
        <f t="shared" ref="H147:H148" si="44">F147*C147</f>
        <v>10000</v>
      </c>
      <c r="I147" s="11">
        <f t="shared" ref="I147:I148" si="45">H147+G147</f>
        <v>96000</v>
      </c>
    </row>
    <row r="148" spans="1:9" s="6" customFormat="1" ht="15.75" x14ac:dyDescent="0.2">
      <c r="A148" s="16"/>
      <c r="B148" s="7" t="s">
        <v>88</v>
      </c>
      <c r="C148" s="9">
        <v>1</v>
      </c>
      <c r="D148" s="10" t="s">
        <v>87</v>
      </c>
      <c r="E148" s="11">
        <v>78000</v>
      </c>
      <c r="F148" s="11">
        <v>10000</v>
      </c>
      <c r="G148" s="11">
        <f t="shared" si="43"/>
        <v>78000</v>
      </c>
      <c r="H148" s="11">
        <f t="shared" si="44"/>
        <v>10000</v>
      </c>
      <c r="I148" s="11">
        <f t="shared" si="45"/>
        <v>88000</v>
      </c>
    </row>
    <row r="149" spans="1:9" s="6" customFormat="1" ht="15.75" x14ac:dyDescent="0.25">
      <c r="A149" s="5">
        <v>233343</v>
      </c>
      <c r="B149" s="18" t="s">
        <v>89</v>
      </c>
      <c r="C149" s="13"/>
      <c r="D149" s="13"/>
      <c r="E149" s="14"/>
      <c r="F149" s="14"/>
      <c r="G149" s="14"/>
      <c r="H149" s="14"/>
      <c r="I149" s="14"/>
    </row>
    <row r="150" spans="1:9" s="6" customFormat="1" ht="78.75" x14ac:dyDescent="0.2">
      <c r="A150" s="12" t="s">
        <v>11</v>
      </c>
      <c r="B150" s="8" t="s">
        <v>121</v>
      </c>
      <c r="C150" s="9">
        <v>1</v>
      </c>
      <c r="D150" s="10" t="s">
        <v>87</v>
      </c>
      <c r="E150" s="11">
        <v>74000</v>
      </c>
      <c r="F150" s="11">
        <v>12000</v>
      </c>
      <c r="G150" s="11">
        <f t="shared" ref="G150" si="46">E150*C150</f>
        <v>74000</v>
      </c>
      <c r="H150" s="11">
        <f t="shared" ref="H150" si="47">F150*C150</f>
        <v>12000</v>
      </c>
      <c r="I150" s="11">
        <f t="shared" ref="I150" si="48">H150+G150</f>
        <v>86000</v>
      </c>
    </row>
    <row r="151" spans="1:9" s="6" customFormat="1" ht="15.75" x14ac:dyDescent="0.2">
      <c r="A151" s="5">
        <v>233700</v>
      </c>
      <c r="B151" s="23" t="s">
        <v>90</v>
      </c>
      <c r="C151" s="24"/>
      <c r="D151" s="24"/>
      <c r="E151" s="24"/>
      <c r="F151" s="24"/>
      <c r="G151" s="24"/>
      <c r="H151" s="24"/>
      <c r="I151" s="25"/>
    </row>
    <row r="152" spans="1:9" s="6" customFormat="1" ht="15.75" x14ac:dyDescent="0.25">
      <c r="A152" s="5">
        <v>233713</v>
      </c>
      <c r="B152" s="18" t="s">
        <v>91</v>
      </c>
      <c r="C152" s="13"/>
      <c r="D152" s="13"/>
      <c r="E152" s="14"/>
      <c r="F152" s="14"/>
      <c r="G152" s="14"/>
      <c r="H152" s="14"/>
      <c r="I152" s="14"/>
    </row>
    <row r="153" spans="1:9" s="6" customFormat="1" ht="63" x14ac:dyDescent="0.2">
      <c r="A153" s="8"/>
      <c r="B153" s="7" t="s">
        <v>138</v>
      </c>
      <c r="C153" s="13"/>
      <c r="D153" s="13"/>
      <c r="E153" s="8"/>
      <c r="F153" s="8"/>
      <c r="G153" s="8"/>
      <c r="H153" s="8"/>
      <c r="I153" s="8"/>
    </row>
    <row r="154" spans="1:9" s="6" customFormat="1" ht="15.75" x14ac:dyDescent="0.25">
      <c r="A154" s="18" t="s">
        <v>11</v>
      </c>
      <c r="B154" s="18" t="s">
        <v>92</v>
      </c>
      <c r="C154" s="13"/>
      <c r="D154" s="13"/>
      <c r="E154" s="14"/>
      <c r="F154" s="14"/>
      <c r="G154" s="14"/>
      <c r="H154" s="14"/>
      <c r="I154" s="14"/>
    </row>
    <row r="155" spans="1:9" s="6" customFormat="1" ht="15.75" x14ac:dyDescent="0.2">
      <c r="A155" s="16"/>
      <c r="B155" s="7" t="s">
        <v>93</v>
      </c>
      <c r="C155" s="9">
        <v>50</v>
      </c>
      <c r="D155" s="10" t="s">
        <v>22</v>
      </c>
      <c r="E155" s="11">
        <v>7200</v>
      </c>
      <c r="F155" s="11">
        <v>1000</v>
      </c>
      <c r="G155" s="11">
        <f t="shared" ref="G155" si="49">E155*C155</f>
        <v>360000</v>
      </c>
      <c r="H155" s="11">
        <f t="shared" ref="H155" si="50">F155*C155</f>
        <v>50000</v>
      </c>
      <c r="I155" s="11">
        <f t="shared" ref="I155" si="51">H155+G155</f>
        <v>410000</v>
      </c>
    </row>
    <row r="156" spans="1:9" s="6" customFormat="1" ht="15.75" x14ac:dyDescent="0.25">
      <c r="A156" s="14"/>
      <c r="B156" s="18" t="s">
        <v>94</v>
      </c>
      <c r="C156" s="13"/>
      <c r="D156" s="13"/>
      <c r="E156" s="14"/>
      <c r="F156" s="14"/>
      <c r="G156" s="14"/>
      <c r="H156" s="14"/>
      <c r="I156" s="14"/>
    </row>
    <row r="157" spans="1:9" s="6" customFormat="1" ht="15.75" x14ac:dyDescent="0.2">
      <c r="A157" s="16"/>
      <c r="B157" s="7" t="s">
        <v>95</v>
      </c>
      <c r="C157" s="9">
        <v>6</v>
      </c>
      <c r="D157" s="10" t="s">
        <v>22</v>
      </c>
      <c r="E157" s="11">
        <v>6800</v>
      </c>
      <c r="F157" s="11">
        <v>1000</v>
      </c>
      <c r="G157" s="11">
        <f t="shared" ref="G157:G158" si="52">E157*C157</f>
        <v>40800</v>
      </c>
      <c r="H157" s="11">
        <f t="shared" ref="H157:H158" si="53">F157*C157</f>
        <v>6000</v>
      </c>
      <c r="I157" s="11">
        <f t="shared" ref="I157:I158" si="54">H157+G157</f>
        <v>46800</v>
      </c>
    </row>
    <row r="158" spans="1:9" s="6" customFormat="1" ht="15.75" x14ac:dyDescent="0.2">
      <c r="A158" s="16"/>
      <c r="B158" s="7" t="s">
        <v>96</v>
      </c>
      <c r="C158" s="9">
        <v>10</v>
      </c>
      <c r="D158" s="10" t="s">
        <v>22</v>
      </c>
      <c r="E158" s="11">
        <v>4850</v>
      </c>
      <c r="F158" s="11">
        <v>1000</v>
      </c>
      <c r="G158" s="11">
        <f t="shared" si="52"/>
        <v>48500</v>
      </c>
      <c r="H158" s="11">
        <f t="shared" si="53"/>
        <v>10000</v>
      </c>
      <c r="I158" s="11">
        <f t="shared" si="54"/>
        <v>58500</v>
      </c>
    </row>
    <row r="159" spans="1:9" s="6" customFormat="1" ht="99" customHeight="1" x14ac:dyDescent="0.2">
      <c r="A159" s="12" t="s">
        <v>15</v>
      </c>
      <c r="B159" s="8" t="s">
        <v>122</v>
      </c>
      <c r="C159" s="13"/>
      <c r="D159" s="13"/>
      <c r="E159" s="8"/>
      <c r="F159" s="8"/>
      <c r="G159" s="8"/>
      <c r="H159" s="8"/>
      <c r="I159" s="8"/>
    </row>
    <row r="160" spans="1:9" s="6" customFormat="1" ht="15.75" x14ac:dyDescent="0.2">
      <c r="A160" s="16"/>
      <c r="B160" s="7" t="s">
        <v>97</v>
      </c>
      <c r="C160" s="9">
        <v>10</v>
      </c>
      <c r="D160" s="10" t="s">
        <v>22</v>
      </c>
      <c r="E160" s="11">
        <v>9800</v>
      </c>
      <c r="F160" s="11">
        <v>1200</v>
      </c>
      <c r="G160" s="11">
        <f t="shared" ref="G160:G161" si="55">E160*C160</f>
        <v>98000</v>
      </c>
      <c r="H160" s="11">
        <f t="shared" ref="H160:H161" si="56">F160*C160</f>
        <v>12000</v>
      </c>
      <c r="I160" s="11">
        <f t="shared" ref="I160:I161" si="57">H160+G160</f>
        <v>110000</v>
      </c>
    </row>
    <row r="161" spans="1:9" s="6" customFormat="1" ht="15.75" x14ac:dyDescent="0.2">
      <c r="A161" s="16"/>
      <c r="B161" s="7" t="s">
        <v>98</v>
      </c>
      <c r="C161" s="9">
        <v>26</v>
      </c>
      <c r="D161" s="10" t="s">
        <v>22</v>
      </c>
      <c r="E161" s="11">
        <v>9800</v>
      </c>
      <c r="F161" s="11">
        <v>1200</v>
      </c>
      <c r="G161" s="11">
        <f t="shared" si="55"/>
        <v>254800</v>
      </c>
      <c r="H161" s="11">
        <f t="shared" si="56"/>
        <v>31200</v>
      </c>
      <c r="I161" s="11">
        <f t="shared" si="57"/>
        <v>286000</v>
      </c>
    </row>
    <row r="162" spans="1:9" s="6" customFormat="1" ht="15.75" x14ac:dyDescent="0.25">
      <c r="A162" s="18" t="s">
        <v>13</v>
      </c>
      <c r="B162" s="18" t="s">
        <v>99</v>
      </c>
      <c r="C162" s="13"/>
      <c r="D162" s="13"/>
      <c r="E162" s="14"/>
      <c r="F162" s="14"/>
      <c r="G162" s="14"/>
      <c r="H162" s="14"/>
      <c r="I162" s="14"/>
    </row>
    <row r="163" spans="1:9" s="6" customFormat="1" ht="15.75" x14ac:dyDescent="0.2">
      <c r="A163" s="16"/>
      <c r="B163" s="7" t="s">
        <v>93</v>
      </c>
      <c r="C163" s="9">
        <v>30</v>
      </c>
      <c r="D163" s="10" t="s">
        <v>22</v>
      </c>
      <c r="E163" s="11">
        <v>7500</v>
      </c>
      <c r="F163" s="11">
        <v>900</v>
      </c>
      <c r="G163" s="11">
        <f t="shared" ref="G163" si="58">E163*C163</f>
        <v>225000</v>
      </c>
      <c r="H163" s="11">
        <f t="shared" ref="H163" si="59">F163*C163</f>
        <v>27000</v>
      </c>
      <c r="I163" s="11">
        <f t="shared" ref="I163" si="60">H163+G163</f>
        <v>252000</v>
      </c>
    </row>
    <row r="164" spans="1:9" s="6" customFormat="1" ht="15.75" x14ac:dyDescent="0.25">
      <c r="A164" s="5">
        <v>234100</v>
      </c>
      <c r="B164" s="18" t="s">
        <v>100</v>
      </c>
      <c r="C164" s="13"/>
      <c r="D164" s="13"/>
      <c r="E164" s="14"/>
      <c r="F164" s="14"/>
      <c r="G164" s="14"/>
      <c r="H164" s="14"/>
      <c r="I164" s="14"/>
    </row>
    <row r="165" spans="1:9" s="6" customFormat="1" ht="15.75" x14ac:dyDescent="0.25">
      <c r="A165" s="5">
        <v>234119</v>
      </c>
      <c r="B165" s="18" t="s">
        <v>101</v>
      </c>
      <c r="C165" s="13"/>
      <c r="D165" s="13"/>
      <c r="E165" s="14"/>
      <c r="F165" s="14"/>
      <c r="G165" s="14"/>
      <c r="H165" s="14"/>
      <c r="I165" s="14"/>
    </row>
    <row r="166" spans="1:9" s="6" customFormat="1" ht="15.75" x14ac:dyDescent="0.25">
      <c r="A166" s="18" t="s">
        <v>11</v>
      </c>
      <c r="B166" s="18" t="s">
        <v>102</v>
      </c>
      <c r="C166" s="13"/>
      <c r="D166" s="13"/>
      <c r="E166" s="14"/>
      <c r="F166" s="14"/>
      <c r="G166" s="14"/>
      <c r="H166" s="14"/>
      <c r="I166" s="14"/>
    </row>
    <row r="167" spans="1:9" s="6" customFormat="1" ht="83.25" customHeight="1" x14ac:dyDescent="0.2">
      <c r="A167" s="8"/>
      <c r="B167" s="7" t="s">
        <v>139</v>
      </c>
      <c r="C167" s="9">
        <v>1</v>
      </c>
      <c r="D167" s="10" t="s">
        <v>87</v>
      </c>
      <c r="E167" s="11">
        <v>45000</v>
      </c>
      <c r="F167" s="11">
        <v>8000</v>
      </c>
      <c r="G167" s="11">
        <f t="shared" ref="G167" si="61">E167*C167</f>
        <v>45000</v>
      </c>
      <c r="H167" s="11">
        <f t="shared" ref="H167" si="62">F167*C167</f>
        <v>8000</v>
      </c>
      <c r="I167" s="11">
        <f t="shared" ref="I167" si="63">H167+G167</f>
        <v>53000</v>
      </c>
    </row>
    <row r="168" spans="1:9" s="6" customFormat="1" ht="15.75" x14ac:dyDescent="0.2">
      <c r="A168" s="5">
        <v>237300</v>
      </c>
      <c r="B168" s="23" t="s">
        <v>103</v>
      </c>
      <c r="C168" s="24"/>
      <c r="D168" s="24"/>
      <c r="E168" s="24"/>
      <c r="F168" s="24"/>
      <c r="G168" s="24"/>
      <c r="H168" s="24"/>
      <c r="I168" s="25"/>
    </row>
    <row r="169" spans="1:9" s="6" customFormat="1" ht="15.75" x14ac:dyDescent="0.25">
      <c r="A169" s="17">
        <v>237313.16</v>
      </c>
      <c r="B169" s="18" t="s">
        <v>104</v>
      </c>
      <c r="C169" s="13"/>
      <c r="D169" s="13"/>
      <c r="E169" s="14"/>
      <c r="F169" s="14"/>
      <c r="G169" s="14"/>
      <c r="H169" s="14"/>
      <c r="I169" s="14"/>
    </row>
    <row r="170" spans="1:9" s="6" customFormat="1" ht="63" x14ac:dyDescent="0.2">
      <c r="A170" s="7" t="s">
        <v>11</v>
      </c>
      <c r="B170" s="7" t="s">
        <v>140</v>
      </c>
      <c r="C170" s="13"/>
      <c r="D170" s="13"/>
      <c r="E170" s="8"/>
      <c r="F170" s="8"/>
      <c r="G170" s="8"/>
      <c r="H170" s="8"/>
      <c r="I170" s="8"/>
    </row>
    <row r="171" spans="1:9" s="6" customFormat="1" ht="15.75" x14ac:dyDescent="0.2">
      <c r="A171" s="7" t="s">
        <v>77</v>
      </c>
      <c r="B171" s="7" t="s">
        <v>105</v>
      </c>
      <c r="C171" s="9">
        <v>1</v>
      </c>
      <c r="D171" s="10" t="s">
        <v>43</v>
      </c>
      <c r="E171" s="11">
        <v>0</v>
      </c>
      <c r="F171" s="11"/>
      <c r="G171" s="11">
        <f t="shared" ref="G171:G174" si="64">E171*C171</f>
        <v>0</v>
      </c>
      <c r="H171" s="11">
        <f t="shared" ref="H171:H174" si="65">F171*C171</f>
        <v>0</v>
      </c>
      <c r="I171" s="11">
        <f t="shared" ref="I171:I174" si="66">H171+G171</f>
        <v>0</v>
      </c>
    </row>
    <row r="172" spans="1:9" s="6" customFormat="1" ht="15.75" x14ac:dyDescent="0.2">
      <c r="A172" s="7" t="s">
        <v>30</v>
      </c>
      <c r="B172" s="7" t="s">
        <v>106</v>
      </c>
      <c r="C172" s="9">
        <v>2</v>
      </c>
      <c r="D172" s="10" t="s">
        <v>22</v>
      </c>
      <c r="E172" s="11">
        <v>0</v>
      </c>
      <c r="F172" s="11"/>
      <c r="G172" s="11">
        <f t="shared" si="64"/>
        <v>0</v>
      </c>
      <c r="H172" s="11">
        <f t="shared" si="65"/>
        <v>0</v>
      </c>
      <c r="I172" s="11">
        <f t="shared" si="66"/>
        <v>0</v>
      </c>
    </row>
    <row r="173" spans="1:9" s="6" customFormat="1" ht="15.75" x14ac:dyDescent="0.2">
      <c r="A173" s="7" t="s">
        <v>107</v>
      </c>
      <c r="B173" s="7" t="s">
        <v>108</v>
      </c>
      <c r="C173" s="9">
        <v>1</v>
      </c>
      <c r="D173" s="10" t="s">
        <v>43</v>
      </c>
      <c r="E173" s="11">
        <v>0</v>
      </c>
      <c r="F173" s="11"/>
      <c r="G173" s="11">
        <f t="shared" si="64"/>
        <v>0</v>
      </c>
      <c r="H173" s="11">
        <f t="shared" si="65"/>
        <v>0</v>
      </c>
      <c r="I173" s="11">
        <f t="shared" si="66"/>
        <v>0</v>
      </c>
    </row>
    <row r="174" spans="1:9" s="6" customFormat="1" ht="15.75" x14ac:dyDescent="0.25">
      <c r="A174" s="14"/>
      <c r="B174" s="7" t="s">
        <v>109</v>
      </c>
      <c r="C174" s="9">
        <v>2</v>
      </c>
      <c r="D174" s="10" t="s">
        <v>22</v>
      </c>
      <c r="E174" s="11">
        <v>0</v>
      </c>
      <c r="F174" s="11"/>
      <c r="G174" s="11">
        <f t="shared" si="64"/>
        <v>0</v>
      </c>
      <c r="H174" s="11">
        <f t="shared" si="65"/>
        <v>0</v>
      </c>
      <c r="I174" s="11">
        <f t="shared" si="66"/>
        <v>0</v>
      </c>
    </row>
    <row r="175" spans="1:9" s="6" customFormat="1" ht="15.75" x14ac:dyDescent="0.2">
      <c r="A175" s="5">
        <v>238200</v>
      </c>
      <c r="B175" s="23" t="s">
        <v>110</v>
      </c>
      <c r="C175" s="24"/>
      <c r="D175" s="24"/>
      <c r="E175" s="24"/>
      <c r="F175" s="24"/>
      <c r="G175" s="24"/>
      <c r="H175" s="24"/>
      <c r="I175" s="25"/>
    </row>
    <row r="176" spans="1:9" s="6" customFormat="1" ht="15.75" x14ac:dyDescent="0.25">
      <c r="A176" s="5">
        <v>238219</v>
      </c>
      <c r="B176" s="18" t="s">
        <v>41</v>
      </c>
      <c r="C176" s="13"/>
      <c r="D176" s="13"/>
      <c r="E176" s="14"/>
      <c r="F176" s="14"/>
      <c r="G176" s="14"/>
      <c r="H176" s="14"/>
      <c r="I176" s="14"/>
    </row>
    <row r="177" spans="1:9" s="6" customFormat="1" ht="63" x14ac:dyDescent="0.2">
      <c r="A177" s="7" t="s">
        <v>11</v>
      </c>
      <c r="B177" s="7" t="s">
        <v>141</v>
      </c>
      <c r="C177" s="13"/>
      <c r="D177" s="13"/>
      <c r="E177" s="8"/>
      <c r="F177" s="8"/>
      <c r="G177" s="8"/>
      <c r="H177" s="8"/>
      <c r="I177" s="8"/>
    </row>
    <row r="178" spans="1:9" s="6" customFormat="1" ht="15.75" x14ac:dyDescent="0.25">
      <c r="A178" s="14"/>
      <c r="B178" s="18" t="s">
        <v>111</v>
      </c>
      <c r="C178" s="13"/>
      <c r="D178" s="13"/>
      <c r="E178" s="14"/>
      <c r="F178" s="14"/>
      <c r="G178" s="14"/>
      <c r="H178" s="14"/>
      <c r="I178" s="14"/>
    </row>
    <row r="179" spans="1:9" s="6" customFormat="1" ht="15.75" x14ac:dyDescent="0.25">
      <c r="A179" s="14"/>
      <c r="B179" s="7" t="s">
        <v>112</v>
      </c>
      <c r="C179" s="9">
        <v>5</v>
      </c>
      <c r="D179" s="10" t="s">
        <v>43</v>
      </c>
      <c r="E179" s="11">
        <v>0</v>
      </c>
      <c r="F179" s="11">
        <v>4800</v>
      </c>
      <c r="G179" s="11">
        <f t="shared" ref="G179:G180" si="67">E179*C179</f>
        <v>0</v>
      </c>
      <c r="H179" s="11">
        <f t="shared" ref="H179:H180" si="68">F179*C179</f>
        <v>24000</v>
      </c>
      <c r="I179" s="11">
        <f t="shared" ref="I179:I180" si="69">H179+G179</f>
        <v>24000</v>
      </c>
    </row>
    <row r="180" spans="1:9" s="6" customFormat="1" ht="15.75" x14ac:dyDescent="0.25">
      <c r="A180" s="14"/>
      <c r="B180" s="7" t="s">
        <v>113</v>
      </c>
      <c r="C180" s="9">
        <v>3</v>
      </c>
      <c r="D180" s="10" t="s">
        <v>43</v>
      </c>
      <c r="E180" s="11">
        <v>0</v>
      </c>
      <c r="F180" s="11">
        <v>4800</v>
      </c>
      <c r="G180" s="11">
        <f t="shared" si="67"/>
        <v>0</v>
      </c>
      <c r="H180" s="11">
        <f t="shared" si="68"/>
        <v>14400</v>
      </c>
      <c r="I180" s="11">
        <f t="shared" si="69"/>
        <v>14400</v>
      </c>
    </row>
    <row r="181" spans="1:9" s="4" customFormat="1" ht="24.75" customHeight="1" x14ac:dyDescent="0.2">
      <c r="A181" s="16"/>
      <c r="B181" s="19" t="s">
        <v>114</v>
      </c>
      <c r="C181" s="13"/>
      <c r="D181" s="13"/>
      <c r="E181" s="16"/>
      <c r="F181" s="16"/>
      <c r="G181" s="21">
        <f>SUM(G5:G180)</f>
        <v>7525950</v>
      </c>
      <c r="H181" s="21">
        <f>SUM(H5:H180)</f>
        <v>1474900</v>
      </c>
      <c r="I181" s="21">
        <f>SUM(I5:I180)</f>
        <v>9000850</v>
      </c>
    </row>
    <row r="183" spans="1:9" ht="18" customHeight="1" x14ac:dyDescent="0.2">
      <c r="A183" s="35" t="s">
        <v>148</v>
      </c>
      <c r="B183" s="35"/>
      <c r="C183" s="35"/>
      <c r="D183" s="35"/>
      <c r="E183" s="35"/>
      <c r="F183" s="35"/>
      <c r="G183" s="35"/>
      <c r="H183" s="35"/>
      <c r="I183" s="35"/>
    </row>
  </sheetData>
  <mergeCells count="23">
    <mergeCell ref="A183:I183"/>
    <mergeCell ref="A1:I1"/>
    <mergeCell ref="A2:A3"/>
    <mergeCell ref="B2:B3"/>
    <mergeCell ref="C2:C3"/>
    <mergeCell ref="D2:D3"/>
    <mergeCell ref="E2:F2"/>
    <mergeCell ref="G2:H2"/>
    <mergeCell ref="I2:I3"/>
    <mergeCell ref="B4:I4"/>
    <mergeCell ref="B11:I11"/>
    <mergeCell ref="B14:I14"/>
    <mergeCell ref="B83:I83"/>
    <mergeCell ref="B102:I102"/>
    <mergeCell ref="B168:I168"/>
    <mergeCell ref="B175:I175"/>
    <mergeCell ref="E107:F107"/>
    <mergeCell ref="E109:F109"/>
    <mergeCell ref="B105:I105"/>
    <mergeCell ref="B110:I110"/>
    <mergeCell ref="B136:I136"/>
    <mergeCell ref="B144:I144"/>
    <mergeCell ref="B151:I151"/>
  </mergeCells>
  <printOptions horizontalCentered="1"/>
  <pageMargins left="0" right="0" top="0.75" bottom="0.75" header="0.3" footer="0.3"/>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2</vt:lpstr>
      <vt:lpstr>'Table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2023-07-05T08:31:06Z</cp:lastPrinted>
  <dcterms:created xsi:type="dcterms:W3CDTF">2023-06-20T07:24:27Z</dcterms:created>
  <dcterms:modified xsi:type="dcterms:W3CDTF">2023-07-05T08:31:22Z</dcterms:modified>
</cp:coreProperties>
</file>