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H:\Xls\Sent BOQ\Daraz Office at NASTP Karachi\"/>
    </mc:Choice>
  </mc:AlternateContent>
  <xr:revisionPtr revIDLastSave="0" documentId="13_ncr:1_{BC50F15D-00DF-4976-B6A8-8522AFC7AD74}" xr6:coauthVersionLast="47" xr6:coauthVersionMax="47" xr10:uidLastSave="{00000000-0000-0000-0000-000000000000}"/>
  <bookViews>
    <workbookView xWindow="-120" yWindow="-120" windowWidth="29040" windowHeight="15840" xr2:uid="{00000000-000D-0000-FFFF-FFFF00000000}"/>
  </bookViews>
  <sheets>
    <sheet name="Summary" sheetId="7" r:id="rId1"/>
    <sheet name="Air Conditionioning work" sheetId="1" r:id="rId2"/>
    <sheet name="HVAC" sheetId="2" r:id="rId3"/>
    <sheet name="Plumbing" sheetId="3" r:id="rId4"/>
  </sheets>
  <definedNames>
    <definedName name="_xlnm.Print_Titles" localSheetId="1">'Air Conditionioning work'!$1:$3</definedName>
    <definedName name="_xlnm.Print_Titles" localSheetId="2">HVAC!$1:$3</definedName>
    <definedName name="_xlnm.Print_Titles" localSheetId="3">Plumbing!$1:$3</definedName>
  </definedNames>
  <calcPr calcId="181029"/>
</workbook>
</file>

<file path=xl/calcChain.xml><?xml version="1.0" encoding="utf-8"?>
<calcChain xmlns="http://schemas.openxmlformats.org/spreadsheetml/2006/main">
  <c r="G6" i="3" l="1"/>
  <c r="G71" i="3"/>
  <c r="G69" i="3"/>
  <c r="G68" i="3"/>
  <c r="G66" i="3"/>
  <c r="G64" i="3"/>
  <c r="G63" i="3"/>
  <c r="G62" i="3"/>
  <c r="G46" i="3"/>
  <c r="G40" i="3"/>
  <c r="G38" i="3"/>
  <c r="G37" i="3"/>
  <c r="G36" i="3"/>
  <c r="G72" i="3" s="1"/>
  <c r="G16" i="3"/>
  <c r="G23" i="3"/>
  <c r="G22" i="3"/>
  <c r="G21" i="3"/>
  <c r="G20" i="3"/>
  <c r="G19" i="3"/>
  <c r="G18" i="3"/>
  <c r="G17" i="3"/>
  <c r="G15" i="3"/>
  <c r="G14" i="3"/>
  <c r="C12" i="7"/>
  <c r="C11" i="7"/>
  <c r="G13" i="3" l="1"/>
  <c r="G12" i="3"/>
  <c r="G10" i="3"/>
  <c r="G9" i="3"/>
  <c r="G8" i="3"/>
  <c r="G11" i="2"/>
  <c r="G10" i="2"/>
  <c r="G9" i="2"/>
  <c r="G8" i="2"/>
  <c r="G7" i="2"/>
  <c r="G6" i="2"/>
  <c r="G5" i="2"/>
  <c r="G13" i="2" s="1"/>
  <c r="G16" i="1"/>
  <c r="G15" i="1"/>
  <c r="G11" i="1"/>
  <c r="G9" i="1"/>
  <c r="G7" i="1"/>
  <c r="G18" i="1" s="1"/>
  <c r="C13" i="7" l="1"/>
  <c r="C15" i="7" s="1"/>
</calcChain>
</file>

<file path=xl/sharedStrings.xml><?xml version="1.0" encoding="utf-8"?>
<sst xmlns="http://schemas.openxmlformats.org/spreadsheetml/2006/main" count="172" uniqueCount="124">
  <si>
    <r>
      <rPr>
        <sz val="9.5"/>
        <color rgb="FF231F20"/>
        <rFont val="Calibri"/>
        <family val="1"/>
      </rPr>
      <t xml:space="preserve">Providing  and  fixing  </t>
    </r>
    <r>
      <rPr>
        <b/>
        <sz val="9.5"/>
        <color rgb="FF231F20"/>
        <rFont val="Calibri"/>
        <family val="1"/>
      </rPr>
      <t xml:space="preserve">C.P.  Muslim  Shower  </t>
    </r>
    <r>
      <rPr>
        <sz val="9.5"/>
        <color rgb="FF231F20"/>
        <rFont val="Calibri"/>
        <family val="1"/>
      </rPr>
      <t xml:space="preserve">with
</t>
    </r>
    <r>
      <rPr>
        <sz val="9.5"/>
        <color rgb="FF231F20"/>
        <rFont val="Calibri"/>
        <family val="1"/>
      </rPr>
      <t>double bib cock of best quality, with C.P. flexible pipe of “Porta or Approved Equivalent", complete in all respect as per specifications and drawings.</t>
    </r>
  </si>
  <si>
    <r>
      <rPr>
        <b/>
        <sz val="9.5"/>
        <color rgb="FF231F20"/>
        <rFont val="Calibri"/>
        <family val="1"/>
      </rPr>
      <t>Part-2:  WATER SUPPLY</t>
    </r>
  </si>
  <si>
    <r>
      <rPr>
        <sz val="9.5"/>
        <color rgb="FF231F20"/>
        <rFont val="Calibri"/>
        <family val="1"/>
      </rPr>
      <t>Providing,    fixing,    jointing    and    testing    Polypropylene</t>
    </r>
  </si>
  <si>
    <r>
      <rPr>
        <sz val="9.5"/>
        <color rgb="FF231F20"/>
        <rFont val="Calibri"/>
        <family val="1"/>
      </rPr>
      <t>Random   (PPR)   pipes,   DADEX   or   approved   equivalent,</t>
    </r>
  </si>
  <si>
    <r>
      <rPr>
        <sz val="9.5"/>
        <color rgb="FF231F20"/>
        <rFont val="Calibri"/>
        <family val="1"/>
      </rPr>
      <t>pressure   pipe   for   cold/hot   water   as   per   DIN   8077-</t>
    </r>
  </si>
  <si>
    <r>
      <rPr>
        <sz val="9.5"/>
        <color rgb="FF231F20"/>
        <rFont val="Calibri"/>
        <family val="1"/>
      </rPr>
      <t>8078,PN-20  for  pipes  and  DIN  16962,PN-25  for  fittings</t>
    </r>
  </si>
  <si>
    <r>
      <rPr>
        <sz val="9.5"/>
        <color rgb="FF231F20"/>
        <rFont val="Calibri"/>
        <family val="1"/>
      </rPr>
      <t>(polyfusion    welded    joints)    inside    building     including</t>
    </r>
  </si>
  <si>
    <r>
      <rPr>
        <sz val="9.5"/>
        <color rgb="FF231F20"/>
        <rFont val="Calibri"/>
        <family val="1"/>
      </rPr>
      <t>fittings    and    specials    (sockets,    tees,    elbows,    bends,</t>
    </r>
  </si>
  <si>
    <r>
      <rPr>
        <sz val="9.5"/>
        <color rgb="FF231F20"/>
        <rFont val="Calibri"/>
        <family val="1"/>
      </rPr>
      <t>crosses,    reducers,    adaptor,    plugs    and    union    etc.)</t>
    </r>
  </si>
  <si>
    <r>
      <rPr>
        <sz val="9.5"/>
        <color rgb="FF231F20"/>
        <rFont val="Calibri"/>
        <family val="1"/>
      </rPr>
      <t>supported on walls or suspended from roof slab or run in</t>
    </r>
  </si>
  <si>
    <r>
      <rPr>
        <sz val="9.5"/>
        <color rgb="FF231F20"/>
        <rFont val="Calibri"/>
        <family val="1"/>
      </rPr>
      <t>chases   including   pipe   hangers,   supports,   cutting   and</t>
    </r>
  </si>
  <si>
    <r>
      <rPr>
        <sz val="9.5"/>
        <color rgb="FF231F20"/>
        <rFont val="Calibri"/>
        <family val="1"/>
      </rPr>
      <t>making   good   the   chases   and   holes,   complete   in   all</t>
    </r>
  </si>
  <si>
    <r>
      <rPr>
        <sz val="9.5"/>
        <color rgb="FF231F20"/>
        <rFont val="Calibri"/>
        <family val="1"/>
      </rPr>
      <t>respects.</t>
    </r>
  </si>
  <si>
    <r>
      <rPr>
        <sz val="9.5"/>
        <color rgb="FF231F20"/>
        <rFont val="Calibri"/>
        <family val="1"/>
      </rPr>
      <t>25mm dia</t>
    </r>
  </si>
  <si>
    <r>
      <rPr>
        <sz val="9.5"/>
        <color rgb="FF231F20"/>
        <rFont val="Calibri"/>
        <family val="1"/>
      </rPr>
      <t>32mm dia</t>
    </r>
  </si>
  <si>
    <r>
      <rPr>
        <sz val="9.5"/>
        <color rgb="FF231F20"/>
        <rFont val="Calibri"/>
        <family val="1"/>
      </rPr>
      <t>40mm dia</t>
    </r>
  </si>
  <si>
    <r>
      <rPr>
        <sz val="9.5"/>
        <color rgb="FF231F20"/>
        <rFont val="Calibri"/>
        <family val="1"/>
      </rPr>
      <t>50 mm dia</t>
    </r>
  </si>
  <si>
    <r>
      <rPr>
        <sz val="9.5"/>
        <color rgb="FF231F20"/>
        <rFont val="Calibri"/>
        <family val="1"/>
      </rPr>
      <t>Contractor to Verified from LL site engineer</t>
    </r>
  </si>
  <si>
    <r>
      <rPr>
        <sz val="9.5"/>
        <color rgb="FF231F20"/>
        <rFont val="Calibri"/>
        <family val="1"/>
      </rPr>
      <t>Providing  and  installing  ball  valves  of  following  nominal</t>
    </r>
  </si>
  <si>
    <r>
      <rPr>
        <sz val="9.5"/>
        <color rgb="FF231F20"/>
        <rFont val="Calibri"/>
        <family val="1"/>
      </rPr>
      <t>dia,  DADEX/SCON/KITZ  make  or  approved  Equaivalent,</t>
    </r>
  </si>
  <si>
    <r>
      <rPr>
        <sz val="9.5"/>
        <color rgb="FF231F20"/>
        <rFont val="Calibri"/>
        <family val="1"/>
      </rPr>
      <t>including jointing, fitting, painting, testing, complete in all</t>
    </r>
  </si>
  <si>
    <r>
      <rPr>
        <sz val="9.5"/>
        <color rgb="FF231F20"/>
        <rFont val="Calibri"/>
        <family val="1"/>
      </rPr>
      <t>respects   to   match  with  PPR  and  PE  pipes  of  following</t>
    </r>
  </si>
  <si>
    <r>
      <rPr>
        <sz val="9.5"/>
        <color rgb="FF231F20"/>
        <rFont val="Calibri"/>
        <family val="1"/>
      </rPr>
      <t>diameters.</t>
    </r>
  </si>
  <si>
    <r>
      <rPr>
        <sz val="9.5"/>
        <color rgb="FF231F20"/>
        <rFont val="Calibri"/>
        <family val="1"/>
      </rPr>
      <t>32 mm</t>
    </r>
  </si>
  <si>
    <r>
      <rPr>
        <b/>
        <sz val="9.5"/>
        <color rgb="FF231F20"/>
        <rFont val="Calibri"/>
        <family val="1"/>
      </rPr>
      <t>Part-3: SEWERAGE &amp; DRAINAGE</t>
    </r>
  </si>
  <si>
    <r>
      <rPr>
        <sz val="9.5"/>
        <color rgb="FF231F20"/>
        <rFont val="Calibri"/>
        <family val="1"/>
      </rPr>
      <t>Providing, laying, fixing and testing uPVC soil, waste, vent</t>
    </r>
  </si>
  <si>
    <r>
      <rPr>
        <sz val="9.5"/>
        <color rgb="FF231F20"/>
        <rFont val="Calibri"/>
        <family val="1"/>
      </rPr>
      <t>and  rain  water  as  per  ISO  3633:1991  or  equivalent  BS</t>
    </r>
  </si>
  <si>
    <r>
      <rPr>
        <sz val="9.5"/>
        <color rgb="FF231F20"/>
        <rFont val="Calibri"/>
        <family val="1"/>
      </rPr>
      <t>specifications including uPVC fittings with solvent cement</t>
    </r>
  </si>
  <si>
    <r>
      <rPr>
        <sz val="9.5"/>
        <color rgb="FF231F20"/>
        <rFont val="Calibri"/>
        <family val="1"/>
      </rPr>
      <t>jointing    or    rubber    ring    joints,DADEX    Or    Approved</t>
    </r>
  </si>
  <si>
    <r>
      <rPr>
        <sz val="9.5"/>
        <color rgb="FF231F20"/>
        <rFont val="Calibri"/>
        <family val="1"/>
      </rPr>
      <t>Equivalent make as approved by the Engineer complete in</t>
    </r>
  </si>
  <si>
    <r>
      <rPr>
        <sz val="9.5"/>
        <color rgb="FF231F20"/>
        <rFont val="Calibri"/>
        <family val="1"/>
      </rPr>
      <t>all respects,  including  clamps,  bends, tees,  Y-tees, cowls,</t>
    </r>
  </si>
  <si>
    <r>
      <rPr>
        <sz val="9.5"/>
        <color rgb="FF231F20"/>
        <rFont val="Calibri"/>
        <family val="1"/>
      </rPr>
      <t>reducers,   sleeves,   clean   out,  waterproof   sleeves,   roof</t>
    </r>
  </si>
  <si>
    <r>
      <rPr>
        <sz val="9.5"/>
        <color rgb="FF231F20"/>
        <rFont val="Calibri"/>
        <family val="1"/>
      </rPr>
      <t>drain,  etc.,  embedded  in  floors  and  walls,  clamped  to</t>
    </r>
  </si>
  <si>
    <r>
      <rPr>
        <sz val="9.5"/>
        <color rgb="FF231F20"/>
        <rFont val="Calibri"/>
        <family val="1"/>
      </rPr>
      <t>walls, suspended from slab (common hanger shall be used</t>
    </r>
  </si>
  <si>
    <r>
      <rPr>
        <sz val="9.5"/>
        <color rgb="FF231F20"/>
        <rFont val="Calibri"/>
        <family val="1"/>
      </rPr>
      <t>for pipe hanging and fiber glass tray under pipes), painted</t>
    </r>
  </si>
  <si>
    <r>
      <rPr>
        <sz val="9.5"/>
        <color rgb="FF231F20"/>
        <rFont val="Calibri"/>
        <family val="1"/>
      </rPr>
      <t>MS   horizontal   and   vertical   pipe   hangers   of   approved</t>
    </r>
  </si>
  <si>
    <r>
      <rPr>
        <sz val="9.5"/>
        <color rgb="FF231F20"/>
        <rFont val="Calibri"/>
        <family val="1"/>
      </rPr>
      <t>design making requisite no. of holes and making good the</t>
    </r>
  </si>
  <si>
    <r>
      <rPr>
        <sz val="9.5"/>
        <color rgb="FF231F20"/>
        <rFont val="Calibri"/>
        <family val="1"/>
      </rPr>
      <t>same  complete  in  all  respect  as  per  specifications  and</t>
    </r>
  </si>
  <si>
    <r>
      <rPr>
        <sz val="9.5"/>
        <color rgb="FF231F20"/>
        <rFont val="Calibri"/>
        <family val="1"/>
      </rPr>
      <t>drawings.</t>
    </r>
  </si>
  <si>
    <r>
      <rPr>
        <sz val="9.5"/>
        <color rgb="FF231F20"/>
        <rFont val="Calibri"/>
        <family val="1"/>
      </rPr>
      <t>2" i.d</t>
    </r>
  </si>
  <si>
    <r>
      <rPr>
        <sz val="9.5"/>
        <color rgb="FF231F20"/>
        <rFont val="Calibri"/>
        <family val="1"/>
      </rPr>
      <t>3" i.d</t>
    </r>
  </si>
  <si>
    <r>
      <rPr>
        <sz val="9.5"/>
        <color rgb="FF231F20"/>
        <rFont val="Calibri"/>
        <family val="1"/>
      </rPr>
      <t>4" i.d</t>
    </r>
  </si>
  <si>
    <r>
      <rPr>
        <sz val="9.5"/>
        <color rgb="FF231F20"/>
        <rFont val="Calibri"/>
        <family val="1"/>
      </rPr>
      <t>Providing, laying, fixing and testing floor drain (multifloor trap) uPVC including extension grating and stainless steel cover  grating  ,  P-trap  best  quality  local  make  Porta  or Approved  Equivalent  as  approved  Engineer,  complete  in all respect as per specifications and drawings.</t>
    </r>
  </si>
  <si>
    <r>
      <rPr>
        <sz val="9.5"/>
        <color rgb="FF231F20"/>
        <rFont val="Calibri"/>
        <family val="1"/>
      </rPr>
      <t>Providing and fixing clean out with threads ferule fixed in pipe  with  the  help  of  solvent,  as  shown  on  drawing, complete    in    all    respects    as    per    specifications    and drawings.</t>
    </r>
  </si>
  <si>
    <r>
      <rPr>
        <sz val="9.5"/>
        <color rgb="FF231F20"/>
        <rFont val="Calibri"/>
        <family val="1"/>
      </rPr>
      <t>Supply,  Installation,  Testing  of  Grease  Traps  of  Holding capacity 8 gallons (approx size= 12"X18"X12") including all accessories   &amp;  fiitings   required   for  its  operation  asper drawings,specifications &amp; standards.</t>
    </r>
  </si>
  <si>
    <r>
      <rPr>
        <b/>
        <sz val="11"/>
        <color rgb="FF231F20"/>
        <rFont val="Calibri"/>
        <family val="1"/>
      </rPr>
      <t>Total Carried Over to Summary of Costs</t>
    </r>
  </si>
  <si>
    <r>
      <rPr>
        <b/>
        <sz val="11"/>
        <color rgb="FF231F20"/>
        <rFont val="Calibri"/>
        <family val="1"/>
      </rPr>
      <t>Rs.</t>
    </r>
  </si>
  <si>
    <r>
      <rPr>
        <b/>
        <sz val="12"/>
        <color rgb="FF231F20"/>
        <rFont val="Calibri"/>
        <family val="1"/>
      </rPr>
      <t>Total Carried Over to Summary of Costs</t>
    </r>
  </si>
  <si>
    <r>
      <rPr>
        <b/>
        <sz val="12"/>
        <color rgb="FF231F20"/>
        <rFont val="Calibri"/>
        <family val="1"/>
      </rPr>
      <t>Rs.</t>
    </r>
  </si>
  <si>
    <t>BILL OF QUANTITES</t>
  </si>
  <si>
    <r>
      <rPr>
        <b/>
        <u/>
        <sz val="12"/>
        <color rgb="FF231F20"/>
        <rFont val="Calibri"/>
        <family val="1"/>
      </rPr>
      <t>Air Conditioning Works
Vol-3</t>
    </r>
  </si>
  <si>
    <r>
      <rPr>
        <b/>
        <i/>
        <sz val="12"/>
        <color rgb="FF231F20"/>
        <rFont val="Calibri"/>
        <family val="1"/>
      </rPr>
      <t>S. No.</t>
    </r>
  </si>
  <si>
    <r>
      <rPr>
        <b/>
        <sz val="12"/>
        <color rgb="FF231F20"/>
        <rFont val="Calibri"/>
        <family val="1"/>
      </rPr>
      <t>Description</t>
    </r>
  </si>
  <si>
    <r>
      <rPr>
        <b/>
        <i/>
        <sz val="12"/>
        <color rgb="FF231F20"/>
        <rFont val="Calibri"/>
        <family val="1"/>
      </rPr>
      <t>Qty</t>
    </r>
  </si>
  <si>
    <r>
      <rPr>
        <b/>
        <i/>
        <sz val="12"/>
        <color rgb="FF231F20"/>
        <rFont val="Calibri"/>
        <family val="1"/>
      </rPr>
      <t>Unit</t>
    </r>
  </si>
  <si>
    <r>
      <rPr>
        <b/>
        <i/>
        <sz val="12"/>
        <color rgb="FF231F20"/>
        <rFont val="Calibri"/>
        <family val="1"/>
      </rPr>
      <t>Supply</t>
    </r>
  </si>
  <si>
    <r>
      <rPr>
        <b/>
        <i/>
        <sz val="12"/>
        <color rgb="FF231F20"/>
        <rFont val="Calibri"/>
        <family val="1"/>
      </rPr>
      <t>Amount</t>
    </r>
  </si>
  <si>
    <r>
      <rPr>
        <b/>
        <u/>
        <sz val="12"/>
        <color rgb="FF231F20"/>
        <rFont val="Calibri"/>
        <family val="1"/>
      </rPr>
      <t>SPLIT AC UNITS (FOR IT ROOMS)</t>
    </r>
  </si>
  <si>
    <r>
      <rPr>
        <sz val="12"/>
        <color rgb="FF231F20"/>
        <rFont val="Calibri"/>
        <family val="1"/>
      </rPr>
      <t>AC  Units  Make:  Haier  /  Gree  /  Diakin  /  Hitachi  / Approved Eqv.
Cables  make: Pakistan / Newage / Fast / Coppergat
/ Golden Star cables.
Conduit make: Plasco / Beta  / Dadex Pipes</t>
    </r>
  </si>
  <si>
    <r>
      <rPr>
        <sz val="12"/>
        <color rgb="FF231F20"/>
        <rFont val="Calibri"/>
        <family val="1"/>
      </rPr>
      <t xml:space="preserve">Supply at site, installation, testing &amp; comissioning of </t>
    </r>
    <r>
      <rPr>
        <b/>
        <u/>
        <sz val="12"/>
        <color rgb="FF231F20"/>
        <rFont val="Calibri"/>
        <family val="1"/>
      </rPr>
      <t>DC Inverter Heat &amp; Cool type</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t>
    </r>
  </si>
  <si>
    <r>
      <rPr>
        <sz val="12"/>
        <color rgb="FF231F20"/>
        <rFont val="Calibri"/>
        <family val="1"/>
      </rPr>
      <t>i)</t>
    </r>
  </si>
  <si>
    <r>
      <rPr>
        <sz val="12"/>
        <color rgb="FF231F20"/>
        <rFont val="Calibri"/>
        <family val="1"/>
      </rPr>
      <t>Wall Mounted AC (1.5 ton)
Net Capacity at 45 Deg Celsius Ambient</t>
    </r>
  </si>
  <si>
    <r>
      <rPr>
        <sz val="12"/>
        <color rgb="FF231F20"/>
        <rFont val="Calibri"/>
        <family val="1"/>
      </rPr>
      <t>Nos</t>
    </r>
  </si>
  <si>
    <r>
      <rPr>
        <sz val="12"/>
        <color rgb="FF231F20"/>
        <rFont val="Calibri"/>
        <family val="1"/>
      </rPr>
      <t xml:space="preserve">Installation,  testing  &amp;  comissioning  of  </t>
    </r>
    <r>
      <rPr>
        <b/>
        <u/>
        <sz val="12"/>
        <color rgb="FF231F20"/>
        <rFont val="Calibri"/>
        <family val="1"/>
      </rPr>
      <t>DC</t>
    </r>
    <r>
      <rPr>
        <b/>
        <sz val="12"/>
        <color rgb="FF231F20"/>
        <rFont val="Calibri"/>
        <family val="1"/>
      </rPr>
      <t xml:space="preserve">  </t>
    </r>
    <r>
      <rPr>
        <b/>
        <u/>
        <sz val="12"/>
        <color rgb="FF231F20"/>
        <rFont val="Calibri"/>
        <family val="1"/>
      </rPr>
      <t>Inverter</t>
    </r>
    <r>
      <rPr>
        <b/>
        <sz val="12"/>
        <color rgb="FF231F20"/>
        <rFont val="Calibri"/>
        <family val="1"/>
      </rPr>
      <t xml:space="preserve"> </t>
    </r>
    <r>
      <rPr>
        <b/>
        <u/>
        <sz val="12"/>
        <color rgb="FF231F20"/>
        <rFont val="Calibri"/>
        <family val="1"/>
      </rPr>
      <t>Heat</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Coo</t>
    </r>
    <r>
      <rPr>
        <b/>
        <sz val="12"/>
        <color rgb="FF231F20"/>
        <rFont val="Calibri"/>
        <family val="1"/>
      </rPr>
      <t xml:space="preserve">l     </t>
    </r>
    <r>
      <rPr>
        <b/>
        <u/>
        <sz val="12"/>
        <color rgb="FF231F20"/>
        <rFont val="Calibri"/>
        <family val="1"/>
      </rPr>
      <t>type</t>
    </r>
    <r>
      <rPr>
        <b/>
        <sz val="12"/>
        <color rgb="FF231F20"/>
        <rFont val="Calibri"/>
        <family val="1"/>
      </rPr>
      <t xml:space="preserve">     </t>
    </r>
    <r>
      <rPr>
        <b/>
        <u/>
        <sz val="12"/>
        <color rgb="FF231F20"/>
        <rFont val="Calibri"/>
        <family val="1"/>
      </rPr>
      <t>(Owner</t>
    </r>
    <r>
      <rPr>
        <b/>
        <sz val="12"/>
        <color rgb="FF231F20"/>
        <rFont val="Calibri"/>
        <family val="1"/>
      </rPr>
      <t xml:space="preserve">     </t>
    </r>
    <r>
      <rPr>
        <b/>
        <u/>
        <sz val="12"/>
        <color rgb="FF231F20"/>
        <rFont val="Calibri"/>
        <family val="1"/>
      </rPr>
      <t>Supplied)</t>
    </r>
    <r>
      <rPr>
        <b/>
        <sz val="12"/>
        <color rgb="FF231F20"/>
        <rFont val="Calibri"/>
        <family val="1"/>
      </rPr>
      <t xml:space="preserve">     </t>
    </r>
    <r>
      <rPr>
        <sz val="12"/>
        <color rgb="FF231F20"/>
        <rFont val="Calibri"/>
        <family val="1"/>
      </rPr>
      <t>Air Conditioning  units  having  net  operational  capacity at 45 degree celcius ambient temperature, including the cost of mounting arrangement, with angle  iron bracket, rawal bolts, fitting hangers, refrigerant pipe connections,   wiring   connections,   complete   in   all resepects. (Already Available)</t>
    </r>
  </si>
  <si>
    <r>
      <rPr>
        <sz val="12"/>
        <color rgb="FF231F20"/>
        <rFont val="Calibri"/>
        <family val="1"/>
      </rPr>
      <t xml:space="preserve">Supply, chieseling, cutting, Laying and installation of </t>
    </r>
    <r>
      <rPr>
        <b/>
        <u/>
        <sz val="12"/>
        <color rgb="FF231F20"/>
        <rFont val="Calibri"/>
        <family val="1"/>
      </rPr>
      <t>refrigerant</t>
    </r>
    <r>
      <rPr>
        <b/>
        <sz val="12"/>
        <color rgb="FF231F20"/>
        <rFont val="Calibri"/>
        <family val="1"/>
      </rPr>
      <t xml:space="preserve">  </t>
    </r>
    <r>
      <rPr>
        <b/>
        <u/>
        <sz val="12"/>
        <color rgb="FF231F20"/>
        <rFont val="Calibri"/>
        <family val="1"/>
      </rPr>
      <t>piping</t>
    </r>
    <r>
      <rPr>
        <b/>
        <sz val="12"/>
        <color rgb="FF231F20"/>
        <rFont val="Calibri"/>
        <family val="1"/>
      </rPr>
      <t xml:space="preserve">  </t>
    </r>
    <r>
      <rPr>
        <b/>
        <u/>
        <sz val="12"/>
        <color rgb="FF231F20"/>
        <rFont val="Calibri"/>
        <family val="1"/>
      </rPr>
      <t>(Liquid</t>
    </r>
    <r>
      <rPr>
        <b/>
        <sz val="12"/>
        <color rgb="FF231F20"/>
        <rFont val="Calibri"/>
        <family val="1"/>
      </rPr>
      <t xml:space="preserve">   </t>
    </r>
    <r>
      <rPr>
        <b/>
        <u/>
        <sz val="12"/>
        <color rgb="FF231F20"/>
        <rFont val="Calibri"/>
        <family val="1"/>
      </rPr>
      <t>+</t>
    </r>
    <r>
      <rPr>
        <b/>
        <sz val="12"/>
        <color rgb="FF231F20"/>
        <rFont val="Calibri"/>
        <family val="1"/>
      </rPr>
      <t xml:space="preserve">  </t>
    </r>
    <r>
      <rPr>
        <b/>
        <u/>
        <sz val="12"/>
        <color rgb="FF231F20"/>
        <rFont val="Calibri"/>
        <family val="1"/>
      </rPr>
      <t>Gas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appropriate</t>
    </r>
    <r>
      <rPr>
        <b/>
        <sz val="12"/>
        <color rgb="FF231F20"/>
        <rFont val="Calibri"/>
        <family val="1"/>
      </rPr>
      <t xml:space="preserve"> </t>
    </r>
    <r>
      <rPr>
        <b/>
        <u/>
        <sz val="12"/>
        <color rgb="FF231F20"/>
        <rFont val="Calibri"/>
        <family val="1"/>
      </rPr>
      <t>size)</t>
    </r>
    <r>
      <rPr>
        <b/>
        <sz val="12"/>
        <color rgb="FF231F20"/>
        <rFont val="Calibri"/>
        <family val="1"/>
      </rPr>
      <t xml:space="preserve"> </t>
    </r>
    <r>
      <rPr>
        <sz val="12"/>
        <color rgb="FF231F20"/>
        <rFont val="Calibri"/>
        <family val="1"/>
      </rPr>
      <t>make Muller / approved equiavlent Pipe  of 21 gauge with expanded  rubber foam insulation (make Aeroflex-USA)  protected  with  gray  fiber  tape  duly wrapped   with   wet   glue   fabric.   It   includes   the necessay "gas charging" if required, it also includes the   necessay   control   wiring   from   inner   unit   to condenser unit.
(Avg Length: 80')</t>
    </r>
  </si>
  <si>
    <r>
      <rPr>
        <sz val="12"/>
        <color rgb="FF231F20"/>
        <rFont val="Calibri"/>
        <family val="1"/>
      </rPr>
      <t>Wall Mounted AC (1.5 ton)</t>
    </r>
  </si>
  <si>
    <r>
      <rPr>
        <sz val="12"/>
        <color rgb="FF231F20"/>
        <rFont val="Calibri"/>
        <family val="1"/>
      </rPr>
      <t>Rft</t>
    </r>
  </si>
  <si>
    <r>
      <rPr>
        <b/>
        <u/>
        <sz val="12"/>
        <color rgb="FF231F20"/>
        <rFont val="Calibri"/>
        <family val="1"/>
      </rPr>
      <t>Note :
Sizes</t>
    </r>
    <r>
      <rPr>
        <b/>
        <sz val="12"/>
        <color rgb="FF231F20"/>
        <rFont val="Calibri"/>
        <family val="1"/>
      </rPr>
      <t xml:space="preserve">  </t>
    </r>
    <r>
      <rPr>
        <b/>
        <u/>
        <sz val="12"/>
        <color rgb="FF231F20"/>
        <rFont val="Calibri"/>
        <family val="1"/>
      </rPr>
      <t>&amp;</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of</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pipes</t>
    </r>
    <r>
      <rPr>
        <b/>
        <sz val="12"/>
        <color rgb="FF231F20"/>
        <rFont val="Calibri"/>
        <family val="1"/>
      </rPr>
      <t xml:space="preserve">  </t>
    </r>
    <r>
      <rPr>
        <b/>
        <u/>
        <sz val="12"/>
        <color rgb="FF231F20"/>
        <rFont val="Calibri"/>
        <family val="1"/>
      </rPr>
      <t>with</t>
    </r>
    <r>
      <rPr>
        <b/>
        <sz val="12"/>
        <color rgb="FF231F20"/>
        <rFont val="Calibri"/>
        <family val="1"/>
      </rPr>
      <t xml:space="preserve">  </t>
    </r>
    <r>
      <rPr>
        <b/>
        <u/>
        <sz val="12"/>
        <color rgb="FF231F20"/>
        <rFont val="Calibri"/>
        <family val="1"/>
      </rPr>
      <t>amount</t>
    </r>
    <r>
      <rPr>
        <b/>
        <sz val="12"/>
        <color rgb="FF231F20"/>
        <rFont val="Calibri"/>
        <family val="1"/>
      </rPr>
      <t xml:space="preserve"> </t>
    </r>
    <r>
      <rPr>
        <b/>
        <u/>
        <sz val="12"/>
        <color rgb="FF231F20"/>
        <rFont val="Calibri"/>
        <family val="1"/>
      </rPr>
      <t>required</t>
    </r>
    <r>
      <rPr>
        <b/>
        <sz val="12"/>
        <color rgb="FF231F20"/>
        <rFont val="Calibri"/>
        <family val="1"/>
      </rPr>
      <t xml:space="preserve">  </t>
    </r>
    <r>
      <rPr>
        <b/>
        <u/>
        <sz val="12"/>
        <color rgb="FF231F20"/>
        <rFont val="Calibri"/>
        <family val="1"/>
      </rPr>
      <t>for</t>
    </r>
    <r>
      <rPr>
        <b/>
        <sz val="12"/>
        <color rgb="FF231F20"/>
        <rFont val="Calibri"/>
        <family val="1"/>
      </rPr>
      <t xml:space="preserve">  </t>
    </r>
    <r>
      <rPr>
        <b/>
        <u/>
        <sz val="12"/>
        <color rgb="FF231F20"/>
        <rFont val="Calibri"/>
        <family val="1"/>
      </rPr>
      <t>refrigerant</t>
    </r>
    <r>
      <rPr>
        <b/>
        <sz val="12"/>
        <color rgb="FF231F20"/>
        <rFont val="Calibri"/>
        <family val="1"/>
      </rPr>
      <t xml:space="preserve">  </t>
    </r>
    <r>
      <rPr>
        <b/>
        <u/>
        <sz val="12"/>
        <color rgb="FF231F20"/>
        <rFont val="Calibri"/>
        <family val="1"/>
      </rPr>
      <t>will</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</si>
  <si>
    <r>
      <rPr>
        <sz val="12"/>
        <color rgb="FF231F20"/>
        <rFont val="Calibri"/>
        <family val="1"/>
      </rPr>
      <t xml:space="preserve">Supply &amp; installation  of </t>
    </r>
    <r>
      <rPr>
        <b/>
        <u/>
        <sz val="12"/>
        <color rgb="FF231F20"/>
        <rFont val="Calibri"/>
        <family val="1"/>
      </rPr>
      <t>UP Scheduled drain Piping</t>
    </r>
    <r>
      <rPr>
        <b/>
        <sz val="12"/>
        <color rgb="FF231F20"/>
        <rFont val="Calibri"/>
        <family val="1"/>
      </rPr>
      <t xml:space="preserve"> </t>
    </r>
    <r>
      <rPr>
        <b/>
        <u/>
        <sz val="12"/>
        <color rgb="FF231F20"/>
        <rFont val="Calibri"/>
        <family val="1"/>
      </rPr>
      <t>system  Schedule  40</t>
    </r>
    <r>
      <rPr>
        <b/>
        <sz val="12"/>
        <color rgb="FF231F20"/>
        <rFont val="Calibri"/>
        <family val="1"/>
      </rPr>
      <t xml:space="preserve">  </t>
    </r>
    <r>
      <rPr>
        <sz val="12"/>
        <color rgb="FF231F20"/>
        <rFont val="Calibri"/>
        <family val="1"/>
      </rPr>
      <t>condensate  drain  from  indoor unit  to  nearest  drain  point  complete  with  traps, fittings, etc., as shown on drawings.</t>
    </r>
  </si>
  <si>
    <r>
      <rPr>
        <sz val="12"/>
        <color rgb="FF231F20"/>
        <rFont val="Calibri"/>
        <family val="1"/>
      </rPr>
      <t>Pipe Make: Beta, Plasco</t>
    </r>
  </si>
  <si>
    <r>
      <rPr>
        <sz val="12"/>
        <color rgb="FF231F20"/>
        <rFont val="Calibri"/>
        <family val="1"/>
      </rPr>
      <t xml:space="preserve">i)Pipe Size: 1" dia
</t>
    </r>
    <r>
      <rPr>
        <b/>
        <u/>
        <sz val="12"/>
        <color rgb="FF231F20"/>
        <rFont val="Calibri"/>
        <family val="1"/>
      </rPr>
      <t>Note :
Actual</t>
    </r>
    <r>
      <rPr>
        <b/>
        <sz val="12"/>
        <color rgb="FF231F20"/>
        <rFont val="Calibri"/>
        <family val="1"/>
      </rPr>
      <t xml:space="preserve">    </t>
    </r>
    <r>
      <rPr>
        <b/>
        <u/>
        <sz val="12"/>
        <color rgb="FF231F20"/>
        <rFont val="Calibri"/>
        <family val="1"/>
      </rPr>
      <t>Lengths</t>
    </r>
    <r>
      <rPr>
        <b/>
        <sz val="12"/>
        <color rgb="FF231F20"/>
        <rFont val="Calibri"/>
        <family val="1"/>
      </rPr>
      <t xml:space="preserve">    </t>
    </r>
    <r>
      <rPr>
        <b/>
        <u/>
        <sz val="12"/>
        <color rgb="FF231F20"/>
        <rFont val="Calibri"/>
        <family val="1"/>
      </rPr>
      <t>should</t>
    </r>
    <r>
      <rPr>
        <b/>
        <sz val="12"/>
        <color rgb="FF231F20"/>
        <rFont val="Calibri"/>
        <family val="1"/>
      </rPr>
      <t xml:space="preserve">    </t>
    </r>
    <r>
      <rPr>
        <b/>
        <u/>
        <sz val="12"/>
        <color rgb="FF231F20"/>
        <rFont val="Calibri"/>
        <family val="1"/>
      </rPr>
      <t>be</t>
    </r>
    <r>
      <rPr>
        <b/>
        <sz val="12"/>
        <color rgb="FF231F20"/>
        <rFont val="Calibri"/>
        <family val="1"/>
      </rPr>
      <t xml:space="preserve">    </t>
    </r>
    <r>
      <rPr>
        <b/>
        <u/>
        <sz val="12"/>
        <color rgb="FF231F20"/>
        <rFont val="Calibri"/>
        <family val="1"/>
      </rPr>
      <t>verified</t>
    </r>
    <r>
      <rPr>
        <b/>
        <sz val="12"/>
        <color rgb="FF231F20"/>
        <rFont val="Calibri"/>
        <family val="1"/>
      </rPr>
      <t xml:space="preserve">    </t>
    </r>
    <r>
      <rPr>
        <b/>
        <u/>
        <sz val="12"/>
        <color rgb="FF231F20"/>
        <rFont val="Calibri"/>
        <family val="1"/>
      </rPr>
      <t>by</t>
    </r>
    <r>
      <rPr>
        <b/>
        <sz val="12"/>
        <color rgb="FF231F20"/>
        <rFont val="Calibri"/>
        <family val="1"/>
      </rPr>
      <t xml:space="preserve">    </t>
    </r>
    <r>
      <rPr>
        <b/>
        <u/>
        <sz val="12"/>
        <color rgb="FF231F20"/>
        <rFont val="Calibri"/>
        <family val="1"/>
      </rPr>
      <t>the</t>
    </r>
    <r>
      <rPr>
        <b/>
        <sz val="12"/>
        <color rgb="FF231F20"/>
        <rFont val="Calibri"/>
        <family val="1"/>
      </rPr>
      <t xml:space="preserve"> </t>
    </r>
    <r>
      <rPr>
        <b/>
        <u/>
        <sz val="12"/>
        <color rgb="FF231F20"/>
        <rFont val="Calibri"/>
        <family val="1"/>
      </rPr>
      <t>contractor</t>
    </r>
    <r>
      <rPr>
        <b/>
        <sz val="12"/>
        <color rgb="FF231F20"/>
        <rFont val="Calibri"/>
        <family val="1"/>
      </rPr>
      <t>.</t>
    </r>
  </si>
  <si>
    <r>
      <rPr>
        <sz val="12"/>
        <color rgb="FF231F20"/>
        <rFont val="Calibri"/>
        <family val="1"/>
      </rPr>
      <t>RFT</t>
    </r>
  </si>
  <si>
    <r>
      <rPr>
        <sz val="12"/>
        <color rgb="FF231F20"/>
        <rFont val="Calibri"/>
        <family val="1"/>
      </rPr>
      <t xml:space="preserve">Supply and wiring of </t>
    </r>
    <r>
      <rPr>
        <b/>
        <sz val="12"/>
        <color rgb="FF231F20"/>
        <rFont val="Calibri"/>
        <family val="1"/>
      </rPr>
      <t xml:space="preserve">1/1.5/2  Ton Split AC systems </t>
    </r>
    <r>
      <rPr>
        <sz val="12"/>
        <color rgb="FF231F20"/>
        <rFont val="Calibri"/>
        <family val="1"/>
      </rPr>
      <t>with  3x6mm.sq.  Cu/PVC  Ins. 300/500V  grade  cable from DB MCB to Split AC unit in inlcuding the cost of 1"  dia PVC/UPVC conduit  class Electrical  laid  inside slab/walls/on  slab  surface/or  in  cable  tray  or  as required, in including the cost of allied accessories, PVC conduiting accessories, complete in all respects.</t>
    </r>
  </si>
  <si>
    <r>
      <rPr>
        <sz val="12"/>
        <color rgb="FF231F20"/>
        <rFont val="Calibri"/>
        <family val="1"/>
      </rPr>
      <t>Each</t>
    </r>
  </si>
  <si>
    <r>
      <rPr>
        <b/>
        <i/>
        <sz val="10"/>
        <color rgb="FF231F20"/>
        <rFont val="Calibri"/>
        <family val="2"/>
      </rPr>
      <t>Installation, Testing and Commissioning</t>
    </r>
  </si>
  <si>
    <t>HVAC Systems
Vol-3</t>
  </si>
  <si>
    <r>
      <rPr>
        <sz val="11"/>
        <color rgb="FF231F20"/>
        <rFont val="Calibri"/>
        <family val="1"/>
      </rPr>
      <t>Job</t>
    </r>
  </si>
  <si>
    <r>
      <rPr>
        <b/>
        <u/>
        <sz val="12"/>
        <color rgb="FF231F20"/>
        <rFont val="Calibri"/>
        <family val="1"/>
      </rPr>
      <t>HVAC SYSTEMS</t>
    </r>
  </si>
  <si>
    <r>
      <rPr>
        <sz val="12"/>
        <color rgb="FF231F20"/>
        <rFont val="Calibri"/>
        <family val="1"/>
      </rPr>
      <t>Reinstallation,    Testing    and    Commissioning    of Meeting  Room  Diffusers  allong  with  all  kinds  of accessories  like  vanes,  flanges,  suspension  rods  , anchor  bolts,  GI  bolts  &amp;  nuts,  canvas  connections , duct  connectors,  duct  dampers  &amp;  splitter  dampers etc.,and  as  required  by  the  specifications.  All  size duct should be with ductmate joints. No C &amp; Ss clip joints should be used.</t>
    </r>
  </si>
  <si>
    <r>
      <rPr>
        <sz val="12"/>
        <color rgb="FF231F20"/>
        <rFont val="Calibri"/>
        <family val="1"/>
      </rPr>
      <t>Job</t>
    </r>
  </si>
  <si>
    <r>
      <rPr>
        <sz val="12"/>
        <color rgb="FF231F20"/>
        <rFont val="Calibri"/>
        <family val="1"/>
      </rPr>
      <t>Supply, fabrication, and installation of G.I. duct work using prime quality sheet metal including hanger &amp; supports   and   all   tees,   bends,   reducers,   elbows, turning    vanes,    and    splitter    etc.    complete    as specified in the specifications, shown on the layout drawing  and  standards  drawing  and  as  directed  by the                            engineer                            incharge.
*-  Gauge 22</t>
    </r>
  </si>
  <si>
    <r>
      <rPr>
        <sz val="12"/>
        <color rgb="FF231F20"/>
        <rFont val="Calibri"/>
        <family val="1"/>
      </rPr>
      <t>SFT</t>
    </r>
  </si>
  <si>
    <r>
      <rPr>
        <sz val="12"/>
        <color rgb="FF231F20"/>
        <rFont val="Calibri"/>
        <family val="1"/>
      </rPr>
      <t>Supply and installation of 1” thick, 16 kg/m3 density glass   wool   insulation   with   8   oz.   Canvas   cloth wrapping     around     duct     with     adhesive.     All longitudinal   and   circumferential   joints   shall   be sealed  with  2”  wide  adhesive  tape  as  specified  in the  specifications  and  as  directed  by  the  engineer incharge.</t>
    </r>
  </si>
  <si>
    <r>
      <rPr>
        <sz val="12"/>
        <color rgb="FF231F20"/>
        <rFont val="Calibri"/>
        <family val="1"/>
      </rPr>
      <t>Supply &amp; installation of flexible duct connector of 1- 3/4"x   3"x1-3/4"   size   as   shown   in   drawing   and diiected by engineer incharge.</t>
    </r>
  </si>
  <si>
    <r>
      <rPr>
        <sz val="12"/>
        <color rgb="FF231F20"/>
        <rFont val="Calibri"/>
        <family val="1"/>
      </rPr>
      <t>Providing   and   installing   opposed   blade   volume dampers  with  PVC  gear,  made  from  16  SWG  G.I. Sheet complete in the specifications, shown on the drawings and directed by the engineer incharge.</t>
    </r>
  </si>
  <si>
    <r>
      <rPr>
        <sz val="12"/>
        <color rgb="FF231F20"/>
        <rFont val="Calibri"/>
        <family val="1"/>
      </rPr>
      <t>Providing     and     installing     extruded     anodized aluminium  grills  for  fresh  and  return  air  powder coated  complete  as  specified  in  the  specifications, shown   on   the   drawings   and   directed   by   the engineer incharge.</t>
    </r>
  </si>
  <si>
    <r>
      <rPr>
        <sz val="12"/>
        <color rgb="FF231F20"/>
        <rFont val="Calibri"/>
        <family val="1"/>
      </rPr>
      <t>Sqin</t>
    </r>
  </si>
  <si>
    <r>
      <rPr>
        <sz val="12"/>
        <color rgb="FF231F20"/>
        <rFont val="Calibri"/>
        <family val="1"/>
      </rPr>
      <t>Cost  of  dismantling  and  handing  over  of  as  built equipment  and  or  material  at  site  to  the  Client,  if required  per  engineer's  recommendations,  except chilled/hot   water   pipes,   drain   pipes,   chilled/hot water insulation, valves, specialities etc.</t>
    </r>
  </si>
  <si>
    <r>
      <rPr>
        <b/>
        <sz val="11"/>
        <color rgb="FF231F20"/>
        <rFont val="Calibri"/>
        <family val="1"/>
      </rPr>
      <t>Part-1:  PLUMBING  FIXTURES  (Zilver  /  Approved Equivalent)</t>
    </r>
  </si>
  <si>
    <r>
      <rPr>
        <sz val="11"/>
        <color rgb="FF231F20"/>
        <rFont val="Calibri"/>
        <family val="1"/>
      </rPr>
      <t>Supply  and  install  SS  Sinks  1  Compartment  with single drainage board including Swirl Faucet with Mixer, Flexible pipes, Valves &amp; all other required fittings,   Traps   &amp;   Accessories   to   complete   the work,  as   per  the   Drawings,   Specifications   and Standards brackets, screws,15 mm dia. C.P. brass
T.   stop   cocks,   40   mm   dia   heavy   duty   waste coupling and PVC flexible waste pipe of approved make and quality complete all respects.</t>
    </r>
  </si>
  <si>
    <r>
      <rPr>
        <sz val="11"/>
        <color rgb="FF231F20"/>
        <rFont val="Calibri"/>
        <family val="1"/>
      </rPr>
      <t>SS TEA POINT SINK  (Single bowl )</t>
    </r>
  </si>
  <si>
    <r>
      <rPr>
        <sz val="11"/>
        <color rgb="FF231F20"/>
        <rFont val="Calibri"/>
        <family val="1"/>
      </rPr>
      <t>Nos.</t>
    </r>
  </si>
  <si>
    <r>
      <rPr>
        <sz val="11"/>
        <color rgb="FF231F20"/>
        <rFont val="Calibri"/>
        <family val="1"/>
      </rPr>
      <t xml:space="preserve">Providing  and  fixing  15  mm  dia  </t>
    </r>
    <r>
      <rPr>
        <b/>
        <sz val="11"/>
        <color rgb="FF231F20"/>
        <rFont val="Calibri"/>
        <family val="1"/>
      </rPr>
      <t xml:space="preserve">C.P.  sink   mixer </t>
    </r>
    <r>
      <rPr>
        <sz val="11"/>
        <color rgb="FF231F20"/>
        <rFont val="Calibri"/>
        <family val="1"/>
      </rPr>
      <t>with  C.P  pipe  15  mm  dia,  of  “Porta  or  Approved Equivalent",  Porta  or  approved  equal  complete including pipe connections, all fittings, testing etc.</t>
    </r>
  </si>
  <si>
    <r>
      <rPr>
        <b/>
        <sz val="11"/>
        <color rgb="FF231F20"/>
        <rFont val="Calibri"/>
        <family val="1"/>
      </rPr>
      <t>a) Sink mixer</t>
    </r>
  </si>
  <si>
    <r>
      <rPr>
        <sz val="11"/>
        <color rgb="FF231F20"/>
        <rFont val="Calibri"/>
        <family val="1"/>
      </rPr>
      <t xml:space="preserve">Providing  and  fixing  best  quality  </t>
    </r>
    <r>
      <rPr>
        <b/>
        <sz val="11"/>
        <color rgb="FF231F20"/>
        <rFont val="Calibri"/>
        <family val="1"/>
      </rPr>
      <t>soap dispansor</t>
    </r>
    <r>
      <rPr>
        <sz val="11"/>
        <color rgb="FF231F20"/>
        <rFont val="Calibri"/>
        <family val="1"/>
      </rPr>
      <t>, complete  in  all  respect  as  per  specifications  and drawings</t>
    </r>
  </si>
  <si>
    <r>
      <rPr>
        <sz val="11"/>
        <color rgb="FF231F20"/>
        <rFont val="Calibri"/>
        <family val="1"/>
      </rPr>
      <t xml:space="preserve">Providing and fixing chromium plated </t>
    </r>
    <r>
      <rPr>
        <b/>
        <sz val="11"/>
        <color rgb="FF231F20"/>
        <rFont val="Calibri"/>
        <family val="1"/>
      </rPr>
      <t>Tissu paper dispansor</t>
    </r>
    <r>
      <rPr>
        <sz val="11"/>
        <color rgb="FF231F20"/>
        <rFont val="Calibri"/>
        <family val="1"/>
      </rPr>
      <t>,             “Porta             or             Approved Equivalent",complete    in    all    respect    as    per specifications and drawings.</t>
    </r>
  </si>
  <si>
    <r>
      <rPr>
        <sz val="11"/>
        <color rgb="FF231F20"/>
        <rFont val="Calibri"/>
        <family val="1"/>
      </rPr>
      <t>Providing and installing  Electric Geyser  including All types of Valves &amp; fitting accessories, complete in all respect as per specifications and drawings.</t>
    </r>
  </si>
  <si>
    <r>
      <rPr>
        <sz val="11"/>
        <color rgb="FF231F20"/>
        <rFont val="Calibri"/>
        <family val="1"/>
      </rPr>
      <t>06 Liter Electric Geyser</t>
    </r>
  </si>
  <si>
    <r>
      <rPr>
        <sz val="11"/>
        <color rgb="FF231F20"/>
        <rFont val="Calibri"/>
        <family val="1"/>
      </rPr>
      <t>Making   main   sewer   connection   to   the   main Landlord sewerage complete in all respect as per specifications and drawings.</t>
    </r>
  </si>
  <si>
    <t>P.H Fixtures PUBLIC HEALTH WORKS</t>
  </si>
  <si>
    <t>SUMMARY OF BILL OF QUANTITIES</t>
  </si>
  <si>
    <t>S.No</t>
  </si>
  <si>
    <t>Description</t>
  </si>
  <si>
    <t>Amount</t>
  </si>
  <si>
    <t>HVAC</t>
  </si>
  <si>
    <t>PLUMBING</t>
  </si>
  <si>
    <t xml:space="preserve">Grand Total Amount </t>
  </si>
  <si>
    <t>AIR CONDITIONING WORK</t>
  </si>
  <si>
    <t>Daraz
Nastp-Falcon plaza karachi
ELECTRICAL, HVAC AND ALLIED SYSTEMS ENGINEERING ESTIMATE</t>
  </si>
  <si>
    <t xml:space="preserve">  supply  &amp;  fixing  of  European  type  water  closet
with  WALL  mounted  with  Concealed  cistern  &amp; flush plate white / light colour, including 3 gallons cistern, P/S trap, C.P tee stop cock with wall cups, connection       pipes,       “Porta       or       Approved Equivalent", hinged double bacolite  hydralic  seat and cover of best quality, all joints to services and drains, plugging and screwing as necessary to the structure  and  make  good  the  same,  complete  in
all respect as per specifications and drawings.</t>
  </si>
  <si>
    <t>Providing   and   fixing   wash   hand   basin   vanity,
white  /  light  colour,  C.P.  tee  stop cock  with  wall cups,   “Porta   or   Approved   Equivalent",   waste couplien,  plug  with  C.P.  brass  chain,  1-1/2"  dia.
P.V.C. (D-type) Waste pipe, connections to water lines, C.P. brass union, nuts, washers, C.P. grating including C.P. bottle trap etc., consisting of 2 feet wide 1:2:4 R.C.C slab, reinforcement, fixing 20mm thick factory polished marble (white ) approved in one  piece  with  1:2  cement  sand  mortar  making holes in marble for vanity, complete in all respect
as per specifications and drawings.</t>
  </si>
  <si>
    <t>Nos.</t>
  </si>
  <si>
    <t xml:space="preserve">Providing and fixing C.P. 3/4" dia. towel bar / rail, “Porta or  Approved  Equivalent"”, complete  in all respect as per specifications and drawings
</t>
  </si>
  <si>
    <t xml:space="preserve">Making  sewer  and  waste  piping   connection  to the  sewerage line in duct complete in all respect as per specifications and drawings.
</t>
  </si>
  <si>
    <t>SFT</t>
  </si>
  <si>
    <t>Job</t>
  </si>
  <si>
    <t xml:space="preserve"> Providing  and  fixing  best  quality  distortion  free imported  Belgium  glass  (beveled)  mirrors  5mm thick, with hard board backing, chromium plated screws/brackets,  complete  in  all  respects  as  per specifications and drawings.
</t>
  </si>
  <si>
    <t>Rft</t>
  </si>
  <si>
    <t>3" i.d</t>
  </si>
  <si>
    <t>4" i.d</t>
  </si>
  <si>
    <r>
      <rPr>
        <sz val="9.5"/>
        <color rgb="FF231F20"/>
        <rFont val="Calibri"/>
        <family val="1"/>
      </rPr>
      <t xml:space="preserve">Providing and fixing chromium plated </t>
    </r>
    <r>
      <rPr>
        <b/>
        <sz val="9.5"/>
        <color rgb="FF231F20"/>
        <rFont val="Calibri"/>
        <family val="1"/>
      </rPr>
      <t xml:space="preserve">toilet paper holder, </t>
    </r>
    <r>
      <rPr>
        <sz val="9.5"/>
        <color rgb="FF231F20"/>
        <rFont val="Calibri"/>
        <family val="1"/>
      </rPr>
      <t>“Porta or Approved Equivalent",complete in all respect as per specifications and drawings.</t>
    </r>
  </si>
  <si>
    <r>
      <rPr>
        <sz val="9.5"/>
        <color rgb="FF231F20"/>
        <rFont val="Calibri"/>
        <family val="1"/>
      </rPr>
      <t xml:space="preserve">Providing  and  fixing  best  quality  </t>
    </r>
    <r>
      <rPr>
        <b/>
        <sz val="9.5"/>
        <color rgb="FF231F20"/>
        <rFont val="Calibri"/>
        <family val="1"/>
      </rPr>
      <t xml:space="preserve">soap  dispansor </t>
    </r>
    <r>
      <rPr>
        <sz val="9.5"/>
        <color rgb="FF231F20"/>
        <rFont val="Calibri"/>
        <family val="1"/>
      </rPr>
      <t>of  “Porta  or  Approved  Equivalent",  complete  in all respect as per specifications and drawings</t>
    </r>
  </si>
  <si>
    <r>
      <rPr>
        <sz val="9.5"/>
        <color rgb="FF231F20"/>
        <rFont val="Calibri"/>
        <family val="1"/>
      </rPr>
      <t xml:space="preserve">Providing  and  fixing  15  mm  dia  </t>
    </r>
    <r>
      <rPr>
        <b/>
        <sz val="9.5"/>
        <color rgb="FF231F20"/>
        <rFont val="Calibri"/>
        <family val="1"/>
      </rPr>
      <t xml:space="preserve">C.P.  mixer  </t>
    </r>
    <r>
      <rPr>
        <sz val="9.5"/>
        <color rgb="FF231F20"/>
        <rFont val="Calibri"/>
        <family val="1"/>
      </rPr>
      <t>with C.P    pipe    15    mm    dia,    of    “Porta,Master    or Approved Equivalent", Porta or Master approved equal  complete  including  pipe  connections,  all fittings, testing etc.
a) Wash basin mixer</t>
    </r>
  </si>
  <si>
    <t xml:space="preserve">Providing  and  fixing  best  quality  hand  drayer   , complete  in  all  respect  as  per  specifications  and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</si>
</sst>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9" x14ac:knownFonts="1">
    <font>
      <sz val="10"/>
      <color rgb="FF000000"/>
      <name val="Times New Roman"/>
      <charset val="204"/>
    </font>
    <font>
      <sz val="11"/>
      <color theme="1"/>
      <name val="Calibri"/>
      <family val="2"/>
      <scheme val="minor"/>
    </font>
    <font>
      <sz val="9.5"/>
      <color rgb="FF231F20"/>
      <name val="Calibri"/>
      <family val="2"/>
    </font>
    <font>
      <b/>
      <sz val="9.5"/>
      <color rgb="FF231F20"/>
      <name val="Calibri"/>
      <family val="1"/>
    </font>
    <font>
      <sz val="9.5"/>
      <color rgb="FF231F20"/>
      <name val="Calibri"/>
      <family val="1"/>
    </font>
    <font>
      <sz val="10"/>
      <color rgb="FF000000"/>
      <name val="Times New Roman"/>
      <family val="1"/>
    </font>
    <font>
      <sz val="11"/>
      <color rgb="FF000000"/>
      <name val="Times New Roman"/>
      <family val="1"/>
    </font>
    <font>
      <b/>
      <sz val="11"/>
      <name val="Calibri"/>
      <family val="2"/>
    </font>
    <font>
      <b/>
      <sz val="11"/>
      <color rgb="FF231F20"/>
      <name val="Calibri"/>
      <family val="1"/>
    </font>
    <font>
      <sz val="12"/>
      <color rgb="FF000000"/>
      <name val="Times New Roman"/>
      <family val="1"/>
    </font>
    <font>
      <b/>
      <sz val="12"/>
      <name val="Calibri"/>
      <family val="2"/>
    </font>
    <font>
      <b/>
      <sz val="12"/>
      <color rgb="FF231F20"/>
      <name val="Calibri"/>
      <family val="1"/>
    </font>
    <font>
      <sz val="10"/>
      <color rgb="FF000000"/>
      <name val="Times New Roman"/>
      <family val="1"/>
    </font>
    <font>
      <b/>
      <sz val="11"/>
      <color rgb="FF000000"/>
      <name val="Times New Roman"/>
      <family val="1"/>
    </font>
    <font>
      <b/>
      <i/>
      <sz val="10"/>
      <name val="Calibri"/>
      <family val="2"/>
    </font>
    <font>
      <sz val="11"/>
      <color rgb="FF231F20"/>
      <name val="Calibri"/>
      <family val="1"/>
    </font>
    <font>
      <sz val="11"/>
      <color rgb="FF231F20"/>
      <name val="Calibri"/>
      <family val="2"/>
    </font>
    <font>
      <sz val="11"/>
      <name val="Calibri"/>
      <family val="2"/>
    </font>
    <font>
      <b/>
      <u/>
      <sz val="12"/>
      <color rgb="FF231F20"/>
      <name val="Calibri"/>
      <family val="1"/>
    </font>
    <font>
      <b/>
      <i/>
      <sz val="12"/>
      <name val="Calibri"/>
      <family val="2"/>
    </font>
    <font>
      <b/>
      <i/>
      <sz val="12"/>
      <color rgb="FF231F20"/>
      <name val="Calibri"/>
      <family val="1"/>
    </font>
    <font>
      <b/>
      <sz val="12"/>
      <color rgb="FF231F20"/>
      <name val="Calibri"/>
      <family val="2"/>
    </font>
    <font>
      <sz val="12"/>
      <color rgb="FF231F20"/>
      <name val="Calibri"/>
      <family val="1"/>
    </font>
    <font>
      <sz val="12"/>
      <color rgb="FF231F20"/>
      <name val="Calibri"/>
      <family val="2"/>
    </font>
    <font>
      <sz val="12"/>
      <name val="Calibri"/>
      <family val="2"/>
    </font>
    <font>
      <b/>
      <i/>
      <sz val="10"/>
      <color rgb="FF231F20"/>
      <name val="Calibri"/>
      <family val="2"/>
    </font>
    <font>
      <b/>
      <sz val="12"/>
      <color rgb="FF000000"/>
      <name val="Times New Roman"/>
      <family val="1"/>
    </font>
    <font>
      <b/>
      <sz val="10"/>
      <color rgb="FF231F20"/>
      <name val="Cambria"/>
      <family val="1"/>
    </font>
    <font>
      <sz val="9.5"/>
      <name val="Arial"/>
      <family val="2"/>
    </font>
    <font>
      <sz val="10"/>
      <name val="Arial"/>
      <family val="2"/>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8"/>
      <color rgb="FF231F20"/>
      <name val="Cambria"/>
      <family val="1"/>
    </font>
    <font>
      <sz val="9.5"/>
      <name val="Calibri"/>
      <family val="2"/>
    </font>
  </fonts>
  <fills count="3">
    <fill>
      <patternFill patternType="none"/>
    </fill>
    <fill>
      <patternFill patternType="gray125"/>
    </fill>
    <fill>
      <patternFill patternType="solid">
        <fgColor rgb="FFFABF8E"/>
      </patternFill>
    </fill>
  </fills>
  <borders count="40">
    <border>
      <left/>
      <right/>
      <top/>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top style="thin">
        <color rgb="FF231F20"/>
      </top>
      <bottom/>
      <diagonal/>
    </border>
    <border>
      <left/>
      <right style="thin">
        <color rgb="FF231F20"/>
      </right>
      <top style="thin">
        <color rgb="FF231F20"/>
      </top>
      <bottom/>
      <diagonal/>
    </border>
    <border>
      <left style="thin">
        <color rgb="FF231F20"/>
      </left>
      <right/>
      <top/>
      <bottom/>
      <diagonal/>
    </border>
    <border>
      <left/>
      <right style="thin">
        <color rgb="FF231F20"/>
      </right>
      <top/>
      <bottom/>
      <diagonal/>
    </border>
    <border>
      <left style="thin">
        <color indexed="64"/>
      </left>
      <right style="thin">
        <color indexed="64"/>
      </right>
      <top style="thin">
        <color indexed="64"/>
      </top>
      <bottom style="thin">
        <color indexed="64"/>
      </bottom>
      <diagonal/>
    </border>
    <border>
      <left style="thin">
        <color rgb="FF231F20"/>
      </left>
      <right style="thin">
        <color rgb="FF231F20"/>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top/>
      <bottom style="thin">
        <color indexed="64"/>
      </bottom>
      <diagonal/>
    </border>
    <border>
      <left/>
      <right style="thin">
        <color rgb="FF231F20"/>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231F20"/>
      </right>
      <top style="thin">
        <color indexed="64"/>
      </top>
      <bottom/>
      <diagonal/>
    </border>
    <border>
      <left style="thin">
        <color rgb="FF231F20"/>
      </left>
      <right/>
      <top style="thin">
        <color indexed="64"/>
      </top>
      <bottom/>
      <diagonal/>
    </border>
    <border>
      <left style="thin">
        <color rgb="FF231F20"/>
      </left>
      <right style="thin">
        <color rgb="FF231F20"/>
      </right>
      <top style="thin">
        <color indexed="64"/>
      </top>
      <bottom/>
      <diagonal/>
    </border>
    <border>
      <left/>
      <right style="thin">
        <color indexed="64"/>
      </right>
      <top style="thin">
        <color indexed="64"/>
      </top>
      <bottom/>
      <diagonal/>
    </border>
    <border>
      <left style="thin">
        <color indexed="64"/>
      </left>
      <right style="thin">
        <color rgb="FF231F20"/>
      </right>
      <top/>
      <bottom/>
      <diagonal/>
    </border>
    <border>
      <left/>
      <right style="thin">
        <color indexed="64"/>
      </right>
      <top/>
      <bottom/>
      <diagonal/>
    </border>
    <border>
      <left style="thin">
        <color indexed="64"/>
      </left>
      <right style="thin">
        <color rgb="FF231F20"/>
      </right>
      <top/>
      <bottom style="thin">
        <color indexed="64"/>
      </bottom>
      <diagonal/>
    </border>
    <border>
      <left/>
      <right style="thin">
        <color indexed="64"/>
      </right>
      <top/>
      <bottom style="thin">
        <color indexed="64"/>
      </bottom>
      <diagonal/>
    </border>
    <border>
      <left style="thin">
        <color indexed="64"/>
      </left>
      <right style="thin">
        <color rgb="FF231F20"/>
      </right>
      <top style="thin">
        <color indexed="64"/>
      </top>
      <bottom style="thin">
        <color indexed="64"/>
      </bottom>
      <diagonal/>
    </border>
    <border>
      <left style="thin">
        <color rgb="FF231F20"/>
      </left>
      <right/>
      <top style="thin">
        <color indexed="64"/>
      </top>
      <bottom style="thin">
        <color indexed="64"/>
      </bottom>
      <diagonal/>
    </border>
    <border>
      <left style="thin">
        <color rgb="FF231F20"/>
      </left>
      <right style="thin">
        <color rgb="FF231F20"/>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5" fillId="0" borderId="0" applyFont="0" applyFill="0" applyBorder="0" applyAlignment="0" applyProtection="0"/>
    <xf numFmtId="0" fontId="29" fillId="0" borderId="0"/>
    <xf numFmtId="43" fontId="1" fillId="0" borderId="0" applyFont="0" applyFill="0" applyBorder="0" applyAlignment="0" applyProtection="0"/>
  </cellStyleXfs>
  <cellXfs count="159">
    <xf numFmtId="0" fontId="0" fillId="0" borderId="0" xfId="0" applyAlignment="1">
      <alignment horizontal="left" vertical="top"/>
    </xf>
    <xf numFmtId="0" fontId="0" fillId="0" borderId="3" xfId="0" applyBorder="1" applyAlignment="1">
      <alignment horizontal="left" wrapText="1"/>
    </xf>
    <xf numFmtId="0" fontId="0" fillId="0" borderId="3" xfId="0" applyBorder="1" applyAlignment="1">
      <alignment vertical="top" wrapText="1"/>
    </xf>
    <xf numFmtId="0" fontId="0" fillId="0" borderId="0" xfId="0" applyAlignment="1">
      <alignment horizontal="left" vertical="center"/>
    </xf>
    <xf numFmtId="0" fontId="9"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0" borderId="0" xfId="0" applyAlignment="1">
      <alignment horizontal="center" vertical="top"/>
    </xf>
    <xf numFmtId="0" fontId="0" fillId="0" borderId="0" xfId="0" applyAlignment="1">
      <alignment horizontal="center" vertical="center"/>
    </xf>
    <xf numFmtId="0" fontId="6" fillId="0" borderId="12" xfId="0" applyFont="1" applyBorder="1" applyAlignment="1">
      <alignment horizontal="left" vertical="center" wrapText="1"/>
    </xf>
    <xf numFmtId="0" fontId="6" fillId="0" borderId="3" xfId="0" applyFont="1" applyBorder="1" applyAlignment="1">
      <alignment horizontal="left" vertical="center" wrapText="1"/>
    </xf>
    <xf numFmtId="2" fontId="16" fillId="0" borderId="3" xfId="0" applyNumberFormat="1" applyFont="1" applyBorder="1" applyAlignment="1">
      <alignment horizontal="center" vertical="center" shrinkToFit="1"/>
    </xf>
    <xf numFmtId="165" fontId="6" fillId="0" borderId="3" xfId="1" applyNumberFormat="1" applyFont="1" applyBorder="1" applyAlignment="1">
      <alignment vertical="center" wrapText="1"/>
    </xf>
    <xf numFmtId="0" fontId="6" fillId="0" borderId="2" xfId="0" applyFont="1" applyBorder="1" applyAlignment="1">
      <alignment horizontal="left" vertical="center" wrapText="1"/>
    </xf>
    <xf numFmtId="0" fontId="9" fillId="0" borderId="0" xfId="0" applyFont="1" applyAlignment="1">
      <alignment horizontal="left" vertical="top"/>
    </xf>
    <xf numFmtId="0" fontId="9" fillId="0" borderId="0" xfId="0" applyFont="1" applyAlignment="1">
      <alignment vertical="top" wrapText="1"/>
    </xf>
    <xf numFmtId="0" fontId="9" fillId="0" borderId="3" xfId="0" applyFont="1" applyBorder="1" applyAlignment="1">
      <alignment horizontal="left" vertical="center" wrapText="1"/>
    </xf>
    <xf numFmtId="0" fontId="9" fillId="0" borderId="3" xfId="0" applyFont="1" applyBorder="1" applyAlignment="1">
      <alignment vertical="center" wrapText="1"/>
    </xf>
    <xf numFmtId="0" fontId="9" fillId="0" borderId="0" xfId="0" applyFont="1" applyAlignment="1">
      <alignment horizontal="left" vertical="center"/>
    </xf>
    <xf numFmtId="2" fontId="23" fillId="0" borderId="3" xfId="0" applyNumberFormat="1" applyFont="1" applyBorder="1" applyAlignment="1">
      <alignment horizontal="center" vertical="center" shrinkToFit="1"/>
    </xf>
    <xf numFmtId="0" fontId="24" fillId="0" borderId="3" xfId="0" applyFont="1" applyBorder="1" applyAlignment="1">
      <alignment horizontal="center" vertical="center" wrapText="1"/>
    </xf>
    <xf numFmtId="1" fontId="23" fillId="0" borderId="3" xfId="0" applyNumberFormat="1" applyFont="1" applyBorder="1" applyAlignment="1">
      <alignment horizontal="center" vertical="center" shrinkToFit="1"/>
    </xf>
    <xf numFmtId="165" fontId="9" fillId="0" borderId="3" xfId="1" applyNumberFormat="1" applyFont="1" applyBorder="1" applyAlignment="1">
      <alignment vertical="center" wrapText="1"/>
    </xf>
    <xf numFmtId="0" fontId="24" fillId="0" borderId="3" xfId="0" applyFont="1" applyBorder="1" applyAlignment="1">
      <alignment horizontal="left" vertical="center" wrapText="1"/>
    </xf>
    <xf numFmtId="0" fontId="9" fillId="0" borderId="2" xfId="0" applyFont="1" applyBorder="1" applyAlignment="1">
      <alignment horizontal="left" vertical="center" wrapText="1"/>
    </xf>
    <xf numFmtId="1" fontId="23" fillId="0" borderId="2" xfId="0" applyNumberFormat="1" applyFont="1" applyBorder="1" applyAlignment="1">
      <alignment horizontal="center" vertical="center" shrinkToFit="1"/>
    </xf>
    <xf numFmtId="0" fontId="24" fillId="0" borderId="2" xfId="0" applyFont="1" applyBorder="1" applyAlignment="1">
      <alignment horizontal="center" vertical="center" wrapText="1"/>
    </xf>
    <xf numFmtId="0" fontId="9" fillId="0" borderId="4" xfId="0" applyFont="1" applyBorder="1" applyAlignment="1">
      <alignment horizontal="left" vertical="center" wrapText="1"/>
    </xf>
    <xf numFmtId="0" fontId="9" fillId="0" borderId="4" xfId="0" applyFont="1" applyBorder="1" applyAlignment="1">
      <alignment vertical="center" wrapText="1"/>
    </xf>
    <xf numFmtId="2" fontId="21" fillId="2" borderId="3" xfId="0" applyNumberFormat="1" applyFont="1" applyFill="1" applyBorder="1" applyAlignment="1">
      <alignment horizontal="center" vertical="top" shrinkToFit="1"/>
    </xf>
    <xf numFmtId="0" fontId="10" fillId="2" borderId="3" xfId="0" applyFont="1" applyFill="1" applyBorder="1" applyAlignment="1">
      <alignment horizontal="left" vertical="top" wrapText="1"/>
    </xf>
    <xf numFmtId="0" fontId="9" fillId="2" borderId="3" xfId="0" applyFont="1" applyFill="1" applyBorder="1" applyAlignment="1">
      <alignment horizontal="left" wrapText="1"/>
    </xf>
    <xf numFmtId="0" fontId="19" fillId="0" borderId="12" xfId="0" applyFont="1" applyBorder="1" applyAlignment="1">
      <alignment horizontal="center" vertical="center" wrapText="1"/>
    </xf>
    <xf numFmtId="0" fontId="10" fillId="0" borderId="12" xfId="0" applyFont="1" applyBorder="1" applyAlignment="1">
      <alignment horizontal="center" vertical="center" wrapText="1"/>
    </xf>
    <xf numFmtId="0" fontId="1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9" fillId="0" borderId="13" xfId="0" applyFont="1" applyBorder="1" applyAlignment="1">
      <alignment horizontal="left" vertical="center" wrapText="1"/>
    </xf>
    <xf numFmtId="1" fontId="23" fillId="0" borderId="13" xfId="0" applyNumberFormat="1" applyFont="1" applyBorder="1" applyAlignment="1">
      <alignment horizontal="center" vertical="center" shrinkToFit="1"/>
    </xf>
    <xf numFmtId="165" fontId="9" fillId="0" borderId="13" xfId="1" applyNumberFormat="1" applyFont="1" applyBorder="1" applyAlignment="1">
      <alignment vertical="center" wrapText="1"/>
    </xf>
    <xf numFmtId="0" fontId="24" fillId="0" borderId="13" xfId="0" applyFont="1" applyBorder="1" applyAlignment="1">
      <alignment horizontal="left" vertical="center" wrapText="1"/>
    </xf>
    <xf numFmtId="2" fontId="21" fillId="2" borderId="2" xfId="0" applyNumberFormat="1" applyFont="1" applyFill="1" applyBorder="1" applyAlignment="1">
      <alignment horizontal="center" vertical="center" shrinkToFit="1"/>
    </xf>
    <xf numFmtId="0" fontId="10" fillId="2" borderId="2" xfId="0" applyFont="1" applyFill="1" applyBorder="1" applyAlignment="1">
      <alignment horizontal="left" vertical="center" wrapText="1"/>
    </xf>
    <xf numFmtId="0" fontId="9" fillId="2" borderId="2" xfId="0" applyFont="1" applyFill="1" applyBorder="1" applyAlignment="1">
      <alignment horizontal="left" vertical="center" wrapText="1"/>
    </xf>
    <xf numFmtId="165" fontId="26" fillId="0" borderId="1" xfId="0" applyNumberFormat="1" applyFont="1" applyBorder="1" applyAlignment="1">
      <alignment horizontal="left" vertical="center" wrapText="1"/>
    </xf>
    <xf numFmtId="2" fontId="23" fillId="0" borderId="13" xfId="0" applyNumberFormat="1" applyFont="1" applyBorder="1" applyAlignment="1">
      <alignment horizontal="center" vertical="center" shrinkToFit="1"/>
    </xf>
    <xf numFmtId="0" fontId="10" fillId="0" borderId="15" xfId="0" applyFont="1" applyBorder="1" applyAlignment="1">
      <alignment horizontal="center" vertical="center" wrapText="1"/>
    </xf>
    <xf numFmtId="165" fontId="6" fillId="0" borderId="2" xfId="1" applyNumberFormat="1" applyFont="1" applyBorder="1" applyAlignment="1">
      <alignment vertical="center" wrapText="1"/>
    </xf>
    <xf numFmtId="165" fontId="7" fillId="0" borderId="12" xfId="1" applyNumberFormat="1" applyFont="1" applyBorder="1" applyAlignment="1">
      <alignment horizontal="center" vertical="center" wrapText="1"/>
    </xf>
    <xf numFmtId="165" fontId="13" fillId="0" borderId="12" xfId="1" applyNumberFormat="1" applyFont="1" applyBorder="1" applyAlignment="1">
      <alignment horizontal="left" vertical="center" wrapText="1"/>
    </xf>
    <xf numFmtId="2" fontId="16" fillId="0" borderId="13" xfId="0" applyNumberFormat="1" applyFont="1" applyBorder="1" applyAlignment="1">
      <alignment horizontal="center" vertical="center" shrinkToFit="1"/>
    </xf>
    <xf numFmtId="165" fontId="6" fillId="0" borderId="13" xfId="1" applyNumberFormat="1" applyFont="1" applyBorder="1" applyAlignment="1">
      <alignment vertical="center" wrapText="1"/>
    </xf>
    <xf numFmtId="0" fontId="27" fillId="0" borderId="0" xfId="0" applyFont="1" applyAlignment="1">
      <alignment vertical="center" wrapText="1"/>
    </xf>
    <xf numFmtId="0" fontId="0" fillId="0" borderId="0" xfId="0" applyAlignment="1">
      <alignment vertical="center" wrapText="1"/>
    </xf>
    <xf numFmtId="0" fontId="28" fillId="0" borderId="0" xfId="0" applyFont="1" applyAlignment="1">
      <alignment wrapText="1"/>
    </xf>
    <xf numFmtId="0" fontId="31" fillId="0" borderId="0" xfId="2" applyFont="1" applyAlignment="1">
      <alignment vertical="center"/>
    </xf>
    <xf numFmtId="0" fontId="30" fillId="0" borderId="0" xfId="2" applyFont="1" applyAlignment="1">
      <alignment vertical="center"/>
    </xf>
    <xf numFmtId="0" fontId="30" fillId="0" borderId="0" xfId="2" applyFont="1" applyAlignment="1">
      <alignment horizontal="right" vertical="center"/>
    </xf>
    <xf numFmtId="0" fontId="30" fillId="0" borderId="0" xfId="2" applyFont="1" applyAlignment="1">
      <alignment horizontal="left" vertical="center"/>
    </xf>
    <xf numFmtId="15" fontId="32" fillId="0" borderId="0" xfId="2" applyNumberFormat="1" applyFont="1" applyAlignment="1">
      <alignment horizontal="right" vertical="center"/>
    </xf>
    <xf numFmtId="0" fontId="31" fillId="0" borderId="0" xfId="2" applyFont="1" applyAlignment="1">
      <alignment horizontal="right" vertical="center"/>
    </xf>
    <xf numFmtId="0" fontId="33" fillId="0" borderId="0" xfId="2" applyFont="1" applyAlignment="1">
      <alignment horizontal="center" vertical="center"/>
    </xf>
    <xf numFmtId="0" fontId="34" fillId="0" borderId="19" xfId="2" applyFont="1" applyBorder="1" applyAlignment="1">
      <alignment horizontal="center" vertical="center"/>
    </xf>
    <xf numFmtId="0" fontId="34" fillId="0" borderId="20" xfId="2" applyFont="1" applyBorder="1" applyAlignment="1">
      <alignment horizontal="center" vertical="center"/>
    </xf>
    <xf numFmtId="0" fontId="34" fillId="0" borderId="21" xfId="2" applyFont="1" applyBorder="1" applyAlignment="1">
      <alignment horizontal="center" vertical="center"/>
    </xf>
    <xf numFmtId="0" fontId="29" fillId="0" borderId="0" xfId="2"/>
    <xf numFmtId="0" fontId="35" fillId="0" borderId="22" xfId="2" applyFont="1" applyBorder="1" applyAlignment="1">
      <alignment horizontal="center" vertical="center"/>
    </xf>
    <xf numFmtId="0" fontId="35" fillId="0" borderId="0" xfId="2" applyFont="1" applyAlignment="1">
      <alignment horizontal="center" vertical="center"/>
    </xf>
    <xf numFmtId="165" fontId="35" fillId="0" borderId="23" xfId="3" applyNumberFormat="1" applyFont="1" applyBorder="1" applyAlignment="1">
      <alignment horizontal="center" vertical="center"/>
    </xf>
    <xf numFmtId="0" fontId="35" fillId="0" borderId="24" xfId="2" applyFont="1" applyBorder="1" applyAlignment="1">
      <alignment horizontal="center" vertical="center"/>
    </xf>
    <xf numFmtId="0" fontId="35" fillId="0" borderId="12" xfId="2" applyFont="1" applyBorder="1" applyAlignment="1">
      <alignment horizontal="center" vertical="center"/>
    </xf>
    <xf numFmtId="165" fontId="35" fillId="0" borderId="25" xfId="3" applyNumberFormat="1" applyFont="1" applyBorder="1" applyAlignment="1">
      <alignment horizontal="center" vertical="center"/>
    </xf>
    <xf numFmtId="165" fontId="36" fillId="0" borderId="21" xfId="3" applyNumberFormat="1" applyFont="1" applyBorder="1" applyAlignment="1">
      <alignment horizontal="center" vertical="center"/>
    </xf>
    <xf numFmtId="0" fontId="29" fillId="0" borderId="0" xfId="2" applyAlignment="1">
      <alignment horizontal="center" vertical="center"/>
    </xf>
    <xf numFmtId="165" fontId="0" fillId="0" borderId="0" xfId="3" applyNumberFormat="1" applyFont="1" applyAlignment="1">
      <alignment horizontal="center" vertical="center"/>
    </xf>
    <xf numFmtId="165" fontId="26" fillId="0" borderId="1" xfId="1" applyNumberFormat="1" applyFont="1" applyBorder="1" applyAlignment="1">
      <alignment horizontal="right" vertical="center" wrapText="1"/>
    </xf>
    <xf numFmtId="0" fontId="7" fillId="0" borderId="8" xfId="0" applyFont="1" applyBorder="1" applyAlignment="1">
      <alignment horizontal="left" vertical="center" wrapText="1"/>
    </xf>
    <xf numFmtId="0" fontId="6" fillId="0" borderId="10" xfId="0" applyFont="1" applyBorder="1" applyAlignment="1">
      <alignment horizontal="left" vertical="center" wrapText="1"/>
    </xf>
    <xf numFmtId="0" fontId="17" fillId="0" borderId="10" xfId="0" applyFont="1" applyBorder="1" applyAlignment="1">
      <alignment horizontal="left" vertical="center" wrapText="1"/>
    </xf>
    <xf numFmtId="0" fontId="7" fillId="0" borderId="10" xfId="0" applyFont="1" applyBorder="1" applyAlignment="1">
      <alignment horizontal="left" vertical="center" wrapText="1"/>
    </xf>
    <xf numFmtId="0" fontId="6" fillId="0" borderId="17" xfId="0" applyFont="1" applyBorder="1" applyAlignment="1">
      <alignment horizontal="left" vertical="center" wrapText="1"/>
    </xf>
    <xf numFmtId="0" fontId="12" fillId="0" borderId="12" xfId="0" applyFont="1" applyBorder="1" applyAlignment="1">
      <alignment horizontal="center"/>
    </xf>
    <xf numFmtId="0" fontId="0" fillId="0" borderId="12" xfId="0" applyBorder="1" applyAlignment="1">
      <alignment horizontal="center"/>
    </xf>
    <xf numFmtId="0" fontId="17" fillId="0" borderId="12" xfId="0" applyFont="1" applyBorder="1" applyAlignment="1">
      <alignment horizontal="left" vertical="center" wrapText="1"/>
    </xf>
    <xf numFmtId="0" fontId="0" fillId="0" borderId="0" xfId="0" applyAlignment="1">
      <alignment horizontal="left"/>
    </xf>
    <xf numFmtId="0" fontId="0" fillId="0" borderId="12" xfId="0" applyBorder="1" applyAlignment="1">
      <alignment horizontal="left" vertical="center"/>
    </xf>
    <xf numFmtId="0" fontId="0" fillId="0" borderId="12" xfId="0" applyBorder="1" applyAlignment="1">
      <alignment horizontal="center" vertical="center"/>
    </xf>
    <xf numFmtId="0" fontId="0" fillId="0" borderId="3" xfId="0" applyBorder="1" applyAlignment="1">
      <alignment horizontal="center" wrapText="1"/>
    </xf>
    <xf numFmtId="0" fontId="6" fillId="0" borderId="12" xfId="0" applyFont="1" applyBorder="1" applyAlignment="1">
      <alignment horizontal="center" vertical="center" wrapText="1"/>
    </xf>
    <xf numFmtId="2" fontId="16" fillId="0" borderId="12" xfId="0" applyNumberFormat="1" applyFont="1" applyBorder="1" applyAlignment="1">
      <alignment horizontal="center" vertical="center" shrinkToFit="1"/>
    </xf>
    <xf numFmtId="165" fontId="6" fillId="0" borderId="12" xfId="1" applyNumberFormat="1" applyFont="1" applyBorder="1" applyAlignment="1">
      <alignment horizontal="left" vertical="center" wrapText="1"/>
    </xf>
    <xf numFmtId="165" fontId="6" fillId="0" borderId="12" xfId="1" applyNumberFormat="1" applyFont="1" applyBorder="1" applyAlignment="1">
      <alignment vertical="center" wrapText="1"/>
    </xf>
    <xf numFmtId="1" fontId="16" fillId="0" borderId="12" xfId="0" applyNumberFormat="1" applyFont="1" applyBorder="1" applyAlignment="1">
      <alignment horizontal="center" vertical="center" shrinkToFit="1"/>
    </xf>
    <xf numFmtId="0" fontId="17" fillId="0" borderId="12" xfId="0" applyFont="1" applyBorder="1" applyAlignment="1">
      <alignment horizontal="center" vertical="center" wrapText="1"/>
    </xf>
    <xf numFmtId="165" fontId="16" fillId="0" borderId="12" xfId="1" applyNumberFormat="1" applyFont="1" applyBorder="1" applyAlignment="1">
      <alignment horizontal="center" vertical="center" shrinkToFit="1"/>
    </xf>
    <xf numFmtId="165" fontId="6" fillId="0" borderId="12" xfId="1" applyNumberFormat="1" applyFont="1" applyBorder="1" applyAlignment="1">
      <alignment wrapText="1"/>
    </xf>
    <xf numFmtId="165" fontId="0" fillId="0" borderId="12" xfId="1" applyNumberFormat="1" applyFont="1" applyBorder="1" applyAlignment="1">
      <alignment horizontal="left"/>
    </xf>
    <xf numFmtId="0" fontId="4" fillId="0" borderId="12" xfId="0" applyFont="1" applyBorder="1" applyAlignment="1">
      <alignment horizontal="left" vertical="center" wrapText="1"/>
    </xf>
    <xf numFmtId="0" fontId="0" fillId="0" borderId="27" xfId="0" applyBorder="1" applyAlignment="1">
      <alignment horizontal="left" vertical="center" wrapText="1"/>
    </xf>
    <xf numFmtId="0" fontId="17" fillId="0" borderId="28" xfId="0" applyFont="1" applyBorder="1" applyAlignment="1">
      <alignment horizontal="left" vertical="center" wrapText="1"/>
    </xf>
    <xf numFmtId="0" fontId="0" fillId="0" borderId="29" xfId="0" applyBorder="1" applyAlignment="1">
      <alignment horizontal="left" vertical="center" wrapText="1"/>
    </xf>
    <xf numFmtId="0" fontId="0" fillId="0" borderId="29" xfId="0" applyBorder="1" applyAlignment="1">
      <alignment vertical="top" wrapText="1"/>
    </xf>
    <xf numFmtId="0" fontId="0" fillId="0" borderId="30" xfId="0" applyBorder="1" applyAlignment="1">
      <alignment horizontal="left" vertical="top"/>
    </xf>
    <xf numFmtId="164" fontId="2" fillId="0" borderId="31" xfId="0" applyNumberFormat="1" applyFont="1" applyBorder="1" applyAlignment="1">
      <alignment horizontal="center" vertical="center" shrinkToFit="1"/>
    </xf>
    <xf numFmtId="0" fontId="0" fillId="0" borderId="32" xfId="0" applyBorder="1" applyAlignment="1">
      <alignment horizontal="left" vertical="top"/>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17" fillId="0" borderId="17" xfId="0" applyFon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vertical="top" wrapText="1"/>
    </xf>
    <xf numFmtId="0" fontId="0" fillId="0" borderId="34" xfId="0" applyBorder="1" applyAlignment="1">
      <alignment horizontal="left" vertical="top"/>
    </xf>
    <xf numFmtId="0" fontId="0" fillId="0" borderId="35" xfId="0" applyBorder="1" applyAlignment="1">
      <alignment horizontal="center" vertical="center" wrapText="1"/>
    </xf>
    <xf numFmtId="0" fontId="17" fillId="0" borderId="36" xfId="0" applyFont="1" applyBorder="1" applyAlignment="1">
      <alignment horizontal="left" vertical="center" wrapText="1"/>
    </xf>
    <xf numFmtId="1" fontId="2" fillId="0" borderId="37" xfId="0" applyNumberFormat="1" applyFont="1" applyBorder="1" applyAlignment="1">
      <alignment horizontal="center" shrinkToFit="1"/>
    </xf>
    <xf numFmtId="0" fontId="12" fillId="0" borderId="37" xfId="0" applyFont="1" applyBorder="1" applyAlignment="1">
      <alignment horizontal="center" wrapText="1"/>
    </xf>
    <xf numFmtId="0" fontId="0" fillId="0" borderId="37" xfId="0" applyBorder="1" applyAlignment="1">
      <alignment vertical="top" wrapText="1"/>
    </xf>
    <xf numFmtId="165" fontId="0" fillId="0" borderId="16" xfId="1" applyNumberFormat="1" applyFont="1" applyBorder="1" applyAlignment="1">
      <alignment horizontal="right" vertical="center"/>
    </xf>
    <xf numFmtId="0" fontId="0" fillId="0" borderId="37" xfId="0" applyBorder="1" applyAlignment="1">
      <alignment horizontal="center" wrapText="1"/>
    </xf>
    <xf numFmtId="0" fontId="0" fillId="0" borderId="16" xfId="0" applyBorder="1" applyAlignment="1">
      <alignment horizontal="left" vertical="top"/>
    </xf>
    <xf numFmtId="164" fontId="2" fillId="0" borderId="27" xfId="0" applyNumberFormat="1" applyFont="1" applyBorder="1" applyAlignment="1">
      <alignment horizontal="center" vertical="center" shrinkToFit="1"/>
    </xf>
    <xf numFmtId="0" fontId="0" fillId="0" borderId="29" xfId="0" applyBorder="1" applyAlignment="1">
      <alignment horizontal="center" wrapText="1"/>
    </xf>
    <xf numFmtId="0" fontId="38" fillId="0" borderId="13" xfId="0" applyFont="1" applyBorder="1" applyAlignment="1">
      <alignment horizontal="center" wrapText="1"/>
    </xf>
    <xf numFmtId="1" fontId="2" fillId="0" borderId="13" xfId="0" applyNumberFormat="1" applyFont="1" applyBorder="1" applyAlignment="1">
      <alignment horizontal="center" shrinkToFit="1"/>
    </xf>
    <xf numFmtId="165" fontId="0" fillId="0" borderId="34" xfId="1" applyNumberFormat="1" applyFont="1" applyBorder="1" applyAlignment="1">
      <alignment horizontal="right" vertical="center"/>
    </xf>
    <xf numFmtId="0" fontId="0" fillId="0" borderId="27" xfId="0" applyBorder="1" applyAlignment="1">
      <alignment horizontal="center" vertical="center" wrapText="1"/>
    </xf>
    <xf numFmtId="0" fontId="0" fillId="0" borderId="13" xfId="0" applyBorder="1" applyAlignment="1">
      <alignment horizontal="center" wrapText="1"/>
    </xf>
    <xf numFmtId="0" fontId="0" fillId="0" borderId="35" xfId="0" applyBorder="1" applyAlignment="1">
      <alignment horizontal="center" wrapText="1"/>
    </xf>
    <xf numFmtId="0" fontId="4" fillId="0" borderId="36" xfId="0" applyFont="1" applyBorder="1" applyAlignment="1">
      <alignment horizontal="left" wrapText="1"/>
    </xf>
    <xf numFmtId="0" fontId="4" fillId="0" borderId="37" xfId="0" applyFont="1" applyBorder="1" applyAlignment="1">
      <alignment horizontal="center" wrapText="1"/>
    </xf>
    <xf numFmtId="164" fontId="2" fillId="0" borderId="35" xfId="0" applyNumberFormat="1" applyFont="1" applyBorder="1" applyAlignment="1">
      <alignment horizontal="center" vertical="center" shrinkToFit="1"/>
    </xf>
    <xf numFmtId="0" fontId="38" fillId="0" borderId="37" xfId="0" applyFont="1" applyBorder="1" applyAlignment="1">
      <alignment horizontal="center" wrapText="1"/>
    </xf>
    <xf numFmtId="0" fontId="7" fillId="0" borderId="26" xfId="0" applyFont="1" applyBorder="1" applyAlignment="1">
      <alignment horizontal="center" vertical="center" wrapText="1"/>
    </xf>
    <xf numFmtId="0" fontId="6" fillId="0" borderId="38" xfId="0" applyFont="1" applyBorder="1" applyAlignment="1">
      <alignment horizontal="center" vertical="center" wrapText="1"/>
    </xf>
    <xf numFmtId="1" fontId="16" fillId="0" borderId="38" xfId="0" applyNumberFormat="1" applyFont="1" applyBorder="1" applyAlignment="1">
      <alignment horizontal="center" vertical="center" shrinkToFit="1"/>
    </xf>
    <xf numFmtId="1" fontId="16" fillId="0" borderId="39" xfId="0" applyNumberFormat="1" applyFont="1" applyBorder="1" applyAlignment="1">
      <alignment horizontal="center" vertical="center" shrinkToFit="1"/>
    </xf>
    <xf numFmtId="165" fontId="6" fillId="0" borderId="9" xfId="1" applyNumberFormat="1" applyFont="1" applyBorder="1" applyAlignment="1">
      <alignment horizontal="left" vertical="center" wrapText="1"/>
    </xf>
    <xf numFmtId="165" fontId="6" fillId="0" borderId="11" xfId="1" applyNumberFormat="1" applyFont="1" applyBorder="1" applyAlignment="1">
      <alignment horizontal="left" vertical="center" wrapText="1"/>
    </xf>
    <xf numFmtId="165" fontId="16" fillId="0" borderId="11" xfId="1" applyNumberFormat="1" applyFont="1" applyBorder="1" applyAlignment="1">
      <alignment horizontal="center" vertical="center" shrinkToFit="1"/>
    </xf>
    <xf numFmtId="165" fontId="16" fillId="0" borderId="18" xfId="1" applyNumberFormat="1" applyFont="1" applyBorder="1" applyAlignment="1">
      <alignment horizontal="center" vertical="center" shrinkToFit="1"/>
    </xf>
    <xf numFmtId="0" fontId="6" fillId="0" borderId="26" xfId="0" applyFont="1" applyBorder="1" applyAlignment="1">
      <alignment horizontal="center" vertical="center" wrapText="1"/>
    </xf>
    <xf numFmtId="0" fontId="17" fillId="0" borderId="38" xfId="0" applyFont="1" applyBorder="1" applyAlignment="1">
      <alignment horizontal="center" vertical="center" wrapText="1"/>
    </xf>
    <xf numFmtId="0" fontId="17" fillId="0" borderId="39" xfId="0" applyFont="1" applyBorder="1" applyAlignment="1">
      <alignment horizontal="center" vertical="center" wrapText="1"/>
    </xf>
    <xf numFmtId="165" fontId="0" fillId="0" borderId="37" xfId="1" applyNumberFormat="1" applyFont="1" applyBorder="1" applyAlignment="1">
      <alignment wrapText="1"/>
    </xf>
    <xf numFmtId="165" fontId="0" fillId="0" borderId="37" xfId="1" applyNumberFormat="1" applyFont="1" applyBorder="1" applyAlignment="1">
      <alignment vertical="top" wrapText="1"/>
    </xf>
    <xf numFmtId="165" fontId="13" fillId="0" borderId="12" xfId="1" applyNumberFormat="1" applyFont="1" applyBorder="1" applyAlignment="1">
      <alignment horizontal="right" vertical="center"/>
    </xf>
    <xf numFmtId="165" fontId="0" fillId="0" borderId="13" xfId="1" applyNumberFormat="1" applyFont="1" applyBorder="1" applyAlignment="1">
      <alignment vertical="top" wrapText="1"/>
    </xf>
    <xf numFmtId="165" fontId="0" fillId="0" borderId="29" xfId="1" applyNumberFormat="1" applyFont="1" applyBorder="1" applyAlignment="1">
      <alignment vertical="top" wrapText="1"/>
    </xf>
    <xf numFmtId="165" fontId="0" fillId="0" borderId="30" xfId="1" applyNumberFormat="1" applyFont="1" applyBorder="1" applyAlignment="1">
      <alignment horizontal="left" vertical="top"/>
    </xf>
    <xf numFmtId="165" fontId="0" fillId="0" borderId="16" xfId="1" applyNumberFormat="1" applyFont="1" applyBorder="1" applyAlignment="1">
      <alignment horizontal="left" vertical="top"/>
    </xf>
    <xf numFmtId="0" fontId="32" fillId="0" borderId="0" xfId="2" applyFont="1" applyAlignment="1">
      <alignment horizontal="left" vertical="center"/>
    </xf>
    <xf numFmtId="0" fontId="33" fillId="0" borderId="0" xfId="2" applyFont="1" applyAlignment="1">
      <alignment horizontal="center" vertical="center"/>
    </xf>
    <xf numFmtId="0" fontId="37" fillId="0" borderId="0" xfId="0" applyFont="1" applyAlignment="1">
      <alignment horizontal="center" vertical="center" wrapText="1"/>
    </xf>
    <xf numFmtId="0" fontId="9" fillId="0" borderId="0" xfId="0" applyFont="1" applyAlignment="1">
      <alignment horizontal="left" vertical="top" wrapText="1"/>
    </xf>
    <xf numFmtId="0" fontId="18" fillId="0" borderId="0" xfId="0" applyFont="1" applyAlignment="1">
      <alignment horizontal="center" vertical="top" wrapText="1"/>
    </xf>
    <xf numFmtId="0" fontId="9" fillId="0" borderId="0" xfId="0" applyFont="1" applyAlignment="1">
      <alignment horizontal="center" vertical="top" wrapText="1"/>
    </xf>
    <xf numFmtId="0" fontId="10" fillId="0" borderId="5" xfId="0" applyFont="1" applyBorder="1" applyAlignment="1">
      <alignment horizontal="left"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xf numFmtId="0" fontId="18" fillId="0" borderId="0" xfId="0" applyFont="1" applyAlignment="1">
      <alignment horizontal="left" vertical="top" wrapText="1"/>
    </xf>
    <xf numFmtId="0" fontId="7" fillId="0" borderId="12" xfId="0" applyFont="1" applyBorder="1" applyAlignment="1">
      <alignment horizontal="left" vertical="center" wrapText="1"/>
    </xf>
    <xf numFmtId="0" fontId="18" fillId="0" borderId="14" xfId="0" applyFont="1" applyBorder="1" applyAlignment="1">
      <alignment horizontal="left" vertical="center" wrapText="1"/>
    </xf>
  </cellXfs>
  <cellStyles count="4">
    <cellStyle name="Comma" xfId="1" builtinId="3"/>
    <cellStyle name="Comma 13" xfId="3" xr:uid="{647F45FA-B97E-4A31-AE77-AA273576BC84}"/>
    <cellStyle name="Normal" xfId="0" builtinId="0"/>
    <cellStyle name="Normal 11" xfId="2" xr:uid="{D109BC05-AE9D-4FBD-863D-4EA157A7ED9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9525</xdr:rowOff>
    </xdr:from>
    <xdr:ext cx="1543050" cy="594994"/>
    <xdr:pic>
      <xdr:nvPicPr>
        <xdr:cNvPr id="2" name="image1.png">
          <a:extLst>
            <a:ext uri="{FF2B5EF4-FFF2-40B4-BE49-F238E27FC236}">
              <a16:creationId xmlns:a16="http://schemas.microsoft.com/office/drawing/2014/main" id="{BDD83C28-AE7E-43C2-BD94-575D956DA7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9525"/>
          <a:ext cx="1543050" cy="594994"/>
        </a:xfrm>
        <a:prstGeom prst="rect">
          <a:avLst/>
        </a:prstGeom>
      </xdr:spPr>
    </xdr:pic>
    <xdr:clientData/>
  </xdr:oneCellAnchor>
  <xdr:twoCellAnchor editAs="oneCell">
    <xdr:from>
      <xdr:col>4</xdr:col>
      <xdr:colOff>428625</xdr:colOff>
      <xdr:row>1</xdr:row>
      <xdr:rowOff>31750</xdr:rowOff>
    </xdr:from>
    <xdr:to>
      <xdr:col>12</xdr:col>
      <xdr:colOff>264105</xdr:colOff>
      <xdr:row>15</xdr:row>
      <xdr:rowOff>73831</xdr:rowOff>
    </xdr:to>
    <xdr:pic>
      <xdr:nvPicPr>
        <xdr:cNvPr id="3" name="Picture 2">
          <a:extLst>
            <a:ext uri="{FF2B5EF4-FFF2-40B4-BE49-F238E27FC236}">
              <a16:creationId xmlns:a16="http://schemas.microsoft.com/office/drawing/2014/main" id="{ACC2B9E0-5029-61E3-A523-3D0F30CC5BF4}"/>
            </a:ext>
          </a:extLst>
        </xdr:cNvPr>
        <xdr:cNvPicPr>
          <a:picLocks noChangeAspect="1"/>
        </xdr:cNvPicPr>
      </xdr:nvPicPr>
      <xdr:blipFill>
        <a:blip xmlns:r="http://schemas.openxmlformats.org/officeDocument/2006/relationships" r:embed="rId2"/>
        <a:stretch>
          <a:fillRect/>
        </a:stretch>
      </xdr:blipFill>
      <xdr:spPr>
        <a:xfrm>
          <a:off x="6794500" y="555625"/>
          <a:ext cx="4153480" cy="57729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649258</xdr:colOff>
      <xdr:row>0</xdr:row>
      <xdr:rowOff>0</xdr:rowOff>
    </xdr:from>
    <xdr:ext cx="1976755" cy="0"/>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1976755" cy="0"/>
        </a:xfrm>
        <a:custGeom>
          <a:avLst/>
          <a:gdLst/>
          <a:ahLst/>
          <a:cxnLst/>
          <a:rect l="0" t="0" r="0" b="0"/>
          <a:pathLst>
            <a:path w="1976755">
              <a:moveTo>
                <a:pt x="0" y="0"/>
              </a:moveTo>
              <a:lnTo>
                <a:pt x="1976489" y="0"/>
              </a:lnTo>
            </a:path>
          </a:pathLst>
        </a:custGeom>
        <a:ln w="5682">
          <a:solidFill>
            <a:srgbClr val="221E1F"/>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B1D5-5CE7-4082-8419-4B7E83483819}">
  <dimension ref="A1:AP20"/>
  <sheetViews>
    <sheetView tabSelected="1" view="pageBreakPreview" zoomScale="60" zoomScaleNormal="100" workbookViewId="0">
      <selection activeCell="P12" sqref="P12"/>
    </sheetView>
  </sheetViews>
  <sheetFormatPr defaultRowHeight="12.75" x14ac:dyDescent="0.2"/>
  <cols>
    <col min="1" max="1" width="20.83203125" customWidth="1"/>
    <col min="2" max="2" width="43.1640625" customWidth="1"/>
    <col min="3" max="3" width="38" customWidth="1"/>
  </cols>
  <sheetData>
    <row r="1" spans="1:42" ht="41.25" customHeight="1" x14ac:dyDescent="0.2"/>
    <row r="2" spans="1:42" ht="19.5" customHeight="1" x14ac:dyDescent="0.2"/>
    <row r="3" spans="1:42" ht="93.75" customHeight="1" x14ac:dyDescent="0.2">
      <c r="A3" s="149" t="s">
        <v>108</v>
      </c>
      <c r="B3" s="149"/>
      <c r="C3" s="149"/>
      <c r="D3" s="50"/>
      <c r="E3" s="50"/>
      <c r="F3" s="50"/>
      <c r="G3" s="50"/>
      <c r="H3" s="50"/>
      <c r="I3" s="50"/>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row>
    <row r="4" spans="1:42" s="53" customFormat="1" ht="18.75" x14ac:dyDescent="0.2">
      <c r="A4" s="54"/>
      <c r="C4" s="55"/>
    </row>
    <row r="5" spans="1:42" s="53" customFormat="1" ht="18.75" x14ac:dyDescent="0.2">
      <c r="A5" s="56"/>
      <c r="C5" s="57">
        <v>45223</v>
      </c>
    </row>
    <row r="6" spans="1:42" s="53" customFormat="1" ht="18.75" x14ac:dyDescent="0.2">
      <c r="A6" s="147"/>
      <c r="B6" s="147"/>
      <c r="C6" s="58"/>
    </row>
    <row r="7" spans="1:42" s="53" customFormat="1" ht="28.5" x14ac:dyDescent="0.2">
      <c r="A7" s="148" t="s">
        <v>100</v>
      </c>
      <c r="B7" s="148"/>
      <c r="C7" s="148"/>
    </row>
    <row r="8" spans="1:42" s="53" customFormat="1" ht="29.25" thickBot="1" x14ac:dyDescent="0.25">
      <c r="A8" s="59"/>
      <c r="B8" s="59"/>
      <c r="C8" s="59"/>
    </row>
    <row r="9" spans="1:42" s="63" customFormat="1" ht="36" customHeight="1" thickBot="1" x14ac:dyDescent="0.25">
      <c r="A9" s="60" t="s">
        <v>101</v>
      </c>
      <c r="B9" s="61" t="s">
        <v>102</v>
      </c>
      <c r="C9" s="62" t="s">
        <v>103</v>
      </c>
    </row>
    <row r="10" spans="1:42" s="63" customFormat="1" ht="30.75" customHeight="1" x14ac:dyDescent="0.2">
      <c r="A10" s="64"/>
      <c r="B10" s="65"/>
      <c r="C10" s="66"/>
    </row>
    <row r="11" spans="1:42" s="63" customFormat="1" ht="30.75" customHeight="1" x14ac:dyDescent="0.2">
      <c r="A11" s="67">
        <v>1</v>
      </c>
      <c r="B11" s="68" t="s">
        <v>107</v>
      </c>
      <c r="C11" s="69">
        <f>'Air Conditionioning work'!G18</f>
        <v>1441800</v>
      </c>
    </row>
    <row r="12" spans="1:42" s="63" customFormat="1" ht="30.75" customHeight="1" x14ac:dyDescent="0.2">
      <c r="A12" s="67">
        <v>2</v>
      </c>
      <c r="B12" s="68" t="s">
        <v>104</v>
      </c>
      <c r="C12" s="69">
        <f>HVAC!G13</f>
        <v>4710750</v>
      </c>
    </row>
    <row r="13" spans="1:42" s="63" customFormat="1" ht="30.75" customHeight="1" x14ac:dyDescent="0.2">
      <c r="A13" s="67">
        <v>3</v>
      </c>
      <c r="B13" s="68" t="s">
        <v>105</v>
      </c>
      <c r="C13" s="69">
        <f>Plumbing!G72</f>
        <v>5668625</v>
      </c>
    </row>
    <row r="14" spans="1:42" s="63" customFormat="1" ht="30.75" customHeight="1" thickBot="1" x14ac:dyDescent="0.25">
      <c r="A14" s="64"/>
      <c r="B14" s="65"/>
      <c r="C14" s="66"/>
    </row>
    <row r="15" spans="1:42" s="63" customFormat="1" ht="30.75" customHeight="1" thickBot="1" x14ac:dyDescent="0.25">
      <c r="A15" s="60"/>
      <c r="B15" s="61" t="s">
        <v>106</v>
      </c>
      <c r="C15" s="70">
        <f>SUM(C11:C14)</f>
        <v>11821175</v>
      </c>
    </row>
    <row r="16" spans="1:42" s="63" customFormat="1" x14ac:dyDescent="0.2">
      <c r="A16" s="71"/>
      <c r="B16" s="71"/>
      <c r="C16" s="72"/>
    </row>
    <row r="17" spans="1:42" s="63" customFormat="1" x14ac:dyDescent="0.2">
      <c r="A17" s="71"/>
      <c r="B17" s="71"/>
      <c r="C17" s="71"/>
    </row>
    <row r="18" spans="1:42" s="63" customFormat="1" x14ac:dyDescent="0.2">
      <c r="A18" s="71"/>
      <c r="B18" s="71"/>
      <c r="C18" s="71"/>
    </row>
    <row r="19" spans="1:42" s="63" customFormat="1" x14ac:dyDescent="0.2">
      <c r="A19" s="71"/>
      <c r="B19" s="71"/>
      <c r="C19" s="71"/>
    </row>
    <row r="20" spans="1:42" ht="391.5" customHeight="1" x14ac:dyDescent="0.2">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row>
  </sheetData>
  <mergeCells count="3">
    <mergeCell ref="A6:B6"/>
    <mergeCell ref="A7:C7"/>
    <mergeCell ref="A3:C3"/>
  </mergeCells>
  <pageMargins left="0.7" right="0.7" top="0.75" bottom="0.75" header="0.3" footer="0.3"/>
  <pageSetup scale="99"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opLeftCell="A11" zoomScaleNormal="100" workbookViewId="0">
      <selection activeCell="I16" sqref="I16"/>
    </sheetView>
  </sheetViews>
  <sheetFormatPr defaultRowHeight="15.75" x14ac:dyDescent="0.2"/>
  <cols>
    <col min="1" max="1" width="7.6640625" style="13" customWidth="1"/>
    <col min="2" max="2" width="42.6640625" style="13" customWidth="1"/>
    <col min="3" max="3" width="6.6640625" style="13" customWidth="1"/>
    <col min="4" max="4" width="6" style="13" customWidth="1"/>
    <col min="5" max="5" width="12.6640625" style="13" customWidth="1"/>
    <col min="6" max="6" width="15.5" style="13" customWidth="1"/>
    <col min="7" max="7" width="15.33203125" style="13" customWidth="1"/>
    <col min="8" max="8" width="10.5" style="13" customWidth="1"/>
    <col min="9" max="16384" width="9.33203125" style="13"/>
  </cols>
  <sheetData>
    <row r="1" spans="1:8" x14ac:dyDescent="0.2">
      <c r="A1" s="151" t="s">
        <v>49</v>
      </c>
      <c r="B1" s="152"/>
      <c r="C1" s="152"/>
      <c r="D1" s="152"/>
      <c r="E1" s="152"/>
      <c r="F1" s="152"/>
      <c r="G1" s="152"/>
    </row>
    <row r="2" spans="1:8" ht="39.75" customHeight="1" x14ac:dyDescent="0.2">
      <c r="A2" s="150" t="s">
        <v>50</v>
      </c>
      <c r="B2" s="150"/>
      <c r="C2" s="150"/>
      <c r="D2" s="150"/>
      <c r="E2" s="150"/>
      <c r="F2" s="150"/>
      <c r="G2" s="150"/>
      <c r="H2" s="14"/>
    </row>
    <row r="3" spans="1:8" ht="59.25" customHeight="1" x14ac:dyDescent="0.2">
      <c r="A3" s="31" t="s">
        <v>51</v>
      </c>
      <c r="B3" s="32" t="s">
        <v>52</v>
      </c>
      <c r="C3" s="31" t="s">
        <v>53</v>
      </c>
      <c r="D3" s="31" t="s">
        <v>54</v>
      </c>
      <c r="E3" s="31" t="s">
        <v>55</v>
      </c>
      <c r="F3" s="33" t="s">
        <v>74</v>
      </c>
      <c r="G3" s="31" t="s">
        <v>56</v>
      </c>
    </row>
    <row r="4" spans="1:8" ht="12.75" customHeight="1" x14ac:dyDescent="0.25">
      <c r="A4" s="28">
        <v>1</v>
      </c>
      <c r="B4" s="29" t="s">
        <v>57</v>
      </c>
      <c r="C4" s="30"/>
      <c r="D4" s="30"/>
      <c r="E4" s="30"/>
      <c r="F4" s="30"/>
      <c r="G4" s="30"/>
    </row>
    <row r="5" spans="1:8" s="17" customFormat="1" ht="110.25" x14ac:dyDescent="0.2">
      <c r="A5" s="15"/>
      <c r="B5" s="15" t="s">
        <v>58</v>
      </c>
      <c r="C5" s="15"/>
      <c r="D5" s="15"/>
      <c r="E5" s="16"/>
      <c r="F5" s="16"/>
      <c r="G5" s="16"/>
    </row>
    <row r="6" spans="1:8" s="17" customFormat="1" ht="189" x14ac:dyDescent="0.2">
      <c r="A6" s="18">
        <v>1.01</v>
      </c>
      <c r="B6" s="15" t="s">
        <v>59</v>
      </c>
      <c r="C6" s="15"/>
      <c r="D6" s="15"/>
      <c r="E6" s="16"/>
      <c r="F6" s="16"/>
      <c r="G6" s="16"/>
    </row>
    <row r="7" spans="1:8" s="17" customFormat="1" ht="47.25" x14ac:dyDescent="0.2">
      <c r="A7" s="34" t="s">
        <v>60</v>
      </c>
      <c r="B7" s="35" t="s">
        <v>61</v>
      </c>
      <c r="C7" s="36">
        <v>3</v>
      </c>
      <c r="D7" s="34" t="s">
        <v>62</v>
      </c>
      <c r="E7" s="37">
        <v>187000</v>
      </c>
      <c r="F7" s="37">
        <v>8000</v>
      </c>
      <c r="G7" s="37">
        <f>SUM(F7+E7)*C7</f>
        <v>585000</v>
      </c>
    </row>
    <row r="8" spans="1:8" s="17" customFormat="1" ht="204.75" x14ac:dyDescent="0.2">
      <c r="A8" s="18">
        <v>1.02</v>
      </c>
      <c r="B8" s="15" t="s">
        <v>63</v>
      </c>
      <c r="C8" s="15"/>
      <c r="D8" s="15"/>
      <c r="E8" s="16"/>
      <c r="F8" s="16"/>
      <c r="G8" s="16"/>
    </row>
    <row r="9" spans="1:8" s="17" customFormat="1" ht="47.25" x14ac:dyDescent="0.2">
      <c r="A9" s="19" t="s">
        <v>60</v>
      </c>
      <c r="B9" s="15" t="s">
        <v>61</v>
      </c>
      <c r="C9" s="20">
        <v>1</v>
      </c>
      <c r="D9" s="19" t="s">
        <v>62</v>
      </c>
      <c r="E9" s="21"/>
      <c r="F9" s="21">
        <v>8000</v>
      </c>
      <c r="G9" s="21">
        <f>SUM(F9+E9)*C9</f>
        <v>8000</v>
      </c>
    </row>
    <row r="10" spans="1:8" s="17" customFormat="1" ht="236.25" x14ac:dyDescent="0.2">
      <c r="A10" s="18">
        <v>1.03</v>
      </c>
      <c r="B10" s="15" t="s">
        <v>64</v>
      </c>
      <c r="C10" s="15"/>
      <c r="D10" s="15"/>
      <c r="E10" s="16"/>
      <c r="F10" s="16"/>
      <c r="G10" s="16"/>
    </row>
    <row r="11" spans="1:8" s="17" customFormat="1" x14ac:dyDescent="0.2">
      <c r="A11" s="34" t="s">
        <v>60</v>
      </c>
      <c r="B11" s="38" t="s">
        <v>65</v>
      </c>
      <c r="C11" s="36">
        <v>320</v>
      </c>
      <c r="D11" s="34" t="s">
        <v>66</v>
      </c>
      <c r="E11" s="37">
        <v>1390</v>
      </c>
      <c r="F11" s="37">
        <v>300</v>
      </c>
      <c r="G11" s="37">
        <f>SUM(F11+E11)*C11</f>
        <v>540800</v>
      </c>
    </row>
    <row r="12" spans="1:8" s="17" customFormat="1" ht="78.75" x14ac:dyDescent="0.2">
      <c r="A12" s="15"/>
      <c r="B12" s="15" t="s">
        <v>67</v>
      </c>
      <c r="C12" s="15"/>
      <c r="D12" s="15"/>
      <c r="E12" s="16"/>
      <c r="F12" s="16"/>
      <c r="G12" s="16"/>
    </row>
    <row r="13" spans="1:8" s="17" customFormat="1" ht="94.5" x14ac:dyDescent="0.2">
      <c r="A13" s="18">
        <v>1.04</v>
      </c>
      <c r="B13" s="15" t="s">
        <v>68</v>
      </c>
      <c r="C13" s="15"/>
      <c r="D13" s="15"/>
      <c r="E13" s="16"/>
      <c r="F13" s="16"/>
      <c r="G13" s="16"/>
    </row>
    <row r="14" spans="1:8" s="17" customFormat="1" x14ac:dyDescent="0.2">
      <c r="A14" s="15"/>
      <c r="B14" s="22" t="s">
        <v>69</v>
      </c>
      <c r="C14" s="15"/>
      <c r="D14" s="15"/>
      <c r="E14" s="16"/>
      <c r="F14" s="16"/>
      <c r="G14" s="16"/>
    </row>
    <row r="15" spans="1:8" s="17" customFormat="1" ht="63" x14ac:dyDescent="0.2">
      <c r="A15" s="23"/>
      <c r="B15" s="23" t="s">
        <v>70</v>
      </c>
      <c r="C15" s="24">
        <v>320</v>
      </c>
      <c r="D15" s="25" t="s">
        <v>71</v>
      </c>
      <c r="E15" s="21">
        <v>365</v>
      </c>
      <c r="F15" s="21">
        <v>60</v>
      </c>
      <c r="G15" s="21">
        <f>SUM(F15+E15)*C15</f>
        <v>136000</v>
      </c>
    </row>
    <row r="16" spans="1:8" s="17" customFormat="1" ht="189" x14ac:dyDescent="0.2">
      <c r="A16" s="18">
        <v>1.05</v>
      </c>
      <c r="B16" s="15" t="s">
        <v>72</v>
      </c>
      <c r="C16" s="20">
        <v>4</v>
      </c>
      <c r="D16" s="19" t="s">
        <v>73</v>
      </c>
      <c r="E16" s="21">
        <v>37000</v>
      </c>
      <c r="F16" s="21">
        <v>6000</v>
      </c>
      <c r="G16" s="21">
        <f>SUM(F16+E16)*C16</f>
        <v>172000</v>
      </c>
    </row>
    <row r="17" spans="1:7" s="17" customFormat="1" x14ac:dyDescent="0.2">
      <c r="A17" s="26"/>
      <c r="B17" s="26"/>
      <c r="C17" s="26"/>
      <c r="D17" s="26"/>
      <c r="E17" s="27"/>
      <c r="F17" s="27"/>
      <c r="G17" s="4"/>
    </row>
    <row r="18" spans="1:7" s="17" customFormat="1" ht="15.95" customHeight="1" x14ac:dyDescent="0.2">
      <c r="A18" s="4"/>
      <c r="B18" s="153" t="s">
        <v>47</v>
      </c>
      <c r="C18" s="154"/>
      <c r="D18" s="155"/>
      <c r="E18" s="4"/>
      <c r="F18" s="5" t="s">
        <v>48</v>
      </c>
      <c r="G18" s="73">
        <f>SUM(G5:G17)</f>
        <v>1441800</v>
      </c>
    </row>
    <row r="39" s="17" customFormat="1" x14ac:dyDescent="0.2"/>
    <row r="40" s="17" customFormat="1" x14ac:dyDescent="0.2"/>
    <row r="41" s="17" customFormat="1" x14ac:dyDescent="0.2"/>
    <row r="42" s="17" customFormat="1" x14ac:dyDescent="0.2"/>
    <row r="43" s="17" customFormat="1" x14ac:dyDescent="0.2"/>
    <row r="44" s="17" customFormat="1" x14ac:dyDescent="0.2"/>
    <row r="45" s="17" customFormat="1" x14ac:dyDescent="0.2"/>
    <row r="46" s="17" customFormat="1" x14ac:dyDescent="0.2"/>
    <row r="47" s="17" customFormat="1" x14ac:dyDescent="0.2"/>
    <row r="48" s="17" customFormat="1" x14ac:dyDescent="0.2"/>
    <row r="49" s="17" customFormat="1" x14ac:dyDescent="0.2"/>
    <row r="50" s="17" customFormat="1" x14ac:dyDescent="0.2"/>
    <row r="51" s="17" customFormat="1" x14ac:dyDescent="0.2"/>
    <row r="52" s="17" customFormat="1" x14ac:dyDescent="0.2"/>
    <row r="53" s="17" customFormat="1" x14ac:dyDescent="0.2"/>
    <row r="54" s="17" customFormat="1" x14ac:dyDescent="0.2"/>
    <row r="55" s="17" customFormat="1" x14ac:dyDescent="0.2"/>
  </sheetData>
  <mergeCells count="3">
    <mergeCell ref="A2:G2"/>
    <mergeCell ref="A1:G1"/>
    <mergeCell ref="B18:D18"/>
  </mergeCells>
  <pageMargins left="0" right="0" top="0.25" bottom="0.25" header="0.3" footer="0.3"/>
  <pageSetup orientation="portrait" horizontalDpi="4294967295" verticalDpi="4294967295" r:id="rId1"/>
  <rowBreaks count="2" manualBreakCount="2">
    <brk id="7" max="16383" man="1"/>
    <brk id="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
  <sheetViews>
    <sheetView topLeftCell="A8" zoomScaleNormal="100" workbookViewId="0">
      <selection activeCell="G13" sqref="G13"/>
    </sheetView>
  </sheetViews>
  <sheetFormatPr defaultRowHeight="12.75" x14ac:dyDescent="0.2"/>
  <cols>
    <col min="1" max="1" width="6" customWidth="1"/>
    <col min="2" max="2" width="42.6640625" customWidth="1"/>
    <col min="3" max="3" width="6.6640625" customWidth="1"/>
    <col min="4" max="4" width="6" customWidth="1"/>
    <col min="5" max="5" width="12.6640625" customWidth="1"/>
    <col min="6" max="6" width="19.33203125" customWidth="1"/>
    <col min="7" max="7" width="17.5" customWidth="1"/>
    <col min="8" max="8" width="10.5" customWidth="1"/>
  </cols>
  <sheetData>
    <row r="1" spans="1:8" s="13" customFormat="1" ht="15.75" x14ac:dyDescent="0.2">
      <c r="A1" s="151" t="s">
        <v>49</v>
      </c>
      <c r="B1" s="152"/>
      <c r="C1" s="152"/>
      <c r="D1" s="152"/>
      <c r="E1" s="152"/>
      <c r="F1" s="152"/>
      <c r="G1" s="152"/>
    </row>
    <row r="2" spans="1:8" s="13" customFormat="1" ht="39.75" customHeight="1" x14ac:dyDescent="0.2">
      <c r="A2" s="156" t="s">
        <v>75</v>
      </c>
      <c r="B2" s="150"/>
      <c r="C2" s="150"/>
      <c r="D2" s="150"/>
      <c r="E2" s="150"/>
      <c r="F2" s="150"/>
      <c r="G2" s="150"/>
      <c r="H2" s="14"/>
    </row>
    <row r="3" spans="1:8" s="13" customFormat="1" ht="59.25" customHeight="1" x14ac:dyDescent="0.2">
      <c r="A3" s="31" t="s">
        <v>51</v>
      </c>
      <c r="B3" s="32" t="s">
        <v>52</v>
      </c>
      <c r="C3" s="31" t="s">
        <v>53</v>
      </c>
      <c r="D3" s="31" t="s">
        <v>54</v>
      </c>
      <c r="E3" s="31" t="s">
        <v>55</v>
      </c>
      <c r="F3" s="33" t="s">
        <v>74</v>
      </c>
      <c r="G3" s="31" t="s">
        <v>56</v>
      </c>
    </row>
    <row r="4" spans="1:8" s="3" customFormat="1" ht="12.75" customHeight="1" x14ac:dyDescent="0.2">
      <c r="A4" s="39">
        <v>1</v>
      </c>
      <c r="B4" s="40" t="s">
        <v>77</v>
      </c>
      <c r="C4" s="41"/>
      <c r="D4" s="41"/>
      <c r="E4" s="41"/>
      <c r="F4" s="41"/>
      <c r="G4" s="41"/>
    </row>
    <row r="5" spans="1:8" s="3" customFormat="1" ht="189" x14ac:dyDescent="0.2">
      <c r="A5" s="18">
        <v>1.01</v>
      </c>
      <c r="B5" s="22" t="s">
        <v>78</v>
      </c>
      <c r="C5" s="20">
        <v>1</v>
      </c>
      <c r="D5" s="19" t="s">
        <v>79</v>
      </c>
      <c r="E5" s="21">
        <v>0</v>
      </c>
      <c r="F5" s="21">
        <v>20000</v>
      </c>
      <c r="G5" s="21">
        <f t="shared" ref="G5:G11" si="0">SUM(F5+E5)*C5</f>
        <v>20000</v>
      </c>
    </row>
    <row r="6" spans="1:8" s="3" customFormat="1" ht="189" x14ac:dyDescent="0.2">
      <c r="A6" s="18">
        <v>1.02</v>
      </c>
      <c r="B6" s="15" t="s">
        <v>80</v>
      </c>
      <c r="C6" s="20">
        <v>1275</v>
      </c>
      <c r="D6" s="19" t="s">
        <v>81</v>
      </c>
      <c r="E6" s="21">
        <v>450</v>
      </c>
      <c r="F6" s="21">
        <v>80</v>
      </c>
      <c r="G6" s="21">
        <f t="shared" si="0"/>
        <v>675750</v>
      </c>
    </row>
    <row r="7" spans="1:8" s="3" customFormat="1" ht="157.5" x14ac:dyDescent="0.2">
      <c r="A7" s="43">
        <v>1.03</v>
      </c>
      <c r="B7" s="38" t="s">
        <v>82</v>
      </c>
      <c r="C7" s="36">
        <v>1275</v>
      </c>
      <c r="D7" s="34" t="s">
        <v>81</v>
      </c>
      <c r="E7" s="37">
        <v>180</v>
      </c>
      <c r="F7" s="37">
        <v>50</v>
      </c>
      <c r="G7" s="37">
        <f t="shared" si="0"/>
        <v>293250</v>
      </c>
    </row>
    <row r="8" spans="1:8" s="3" customFormat="1" ht="63" x14ac:dyDescent="0.2">
      <c r="A8" s="18">
        <v>1.04</v>
      </c>
      <c r="B8" s="22" t="s">
        <v>83</v>
      </c>
      <c r="C8" s="20">
        <v>225</v>
      </c>
      <c r="D8" s="19" t="s">
        <v>81</v>
      </c>
      <c r="E8" s="21">
        <v>650</v>
      </c>
      <c r="F8" s="21">
        <v>100</v>
      </c>
      <c r="G8" s="21">
        <f t="shared" si="0"/>
        <v>168750</v>
      </c>
    </row>
    <row r="9" spans="1:8" s="3" customFormat="1" ht="110.25" x14ac:dyDescent="0.2">
      <c r="A9" s="18">
        <v>1.05</v>
      </c>
      <c r="B9" s="22" t="s">
        <v>84</v>
      </c>
      <c r="C9" s="20">
        <v>864</v>
      </c>
      <c r="D9" s="19" t="s">
        <v>81</v>
      </c>
      <c r="E9" s="21">
        <v>3500</v>
      </c>
      <c r="F9" s="21">
        <v>500</v>
      </c>
      <c r="G9" s="21">
        <f t="shared" si="0"/>
        <v>3456000</v>
      </c>
    </row>
    <row r="10" spans="1:8" s="3" customFormat="1" ht="110.25" x14ac:dyDescent="0.2">
      <c r="A10" s="18">
        <v>1.06</v>
      </c>
      <c r="B10" s="22" t="s">
        <v>85</v>
      </c>
      <c r="C10" s="20">
        <v>1800</v>
      </c>
      <c r="D10" s="19" t="s">
        <v>86</v>
      </c>
      <c r="E10" s="21">
        <v>35</v>
      </c>
      <c r="F10" s="21">
        <v>5</v>
      </c>
      <c r="G10" s="21">
        <f t="shared" si="0"/>
        <v>72000</v>
      </c>
    </row>
    <row r="11" spans="1:8" s="3" customFormat="1" ht="126" x14ac:dyDescent="0.2">
      <c r="A11" s="18">
        <v>1.07</v>
      </c>
      <c r="B11" s="22" t="s">
        <v>87</v>
      </c>
      <c r="C11" s="20">
        <v>1</v>
      </c>
      <c r="D11" s="19" t="s">
        <v>79</v>
      </c>
      <c r="E11" s="21">
        <v>10000</v>
      </c>
      <c r="F11" s="21">
        <v>15000</v>
      </c>
      <c r="G11" s="21">
        <f t="shared" si="0"/>
        <v>25000</v>
      </c>
    </row>
    <row r="12" spans="1:8" s="3" customFormat="1" ht="15.75" x14ac:dyDescent="0.2">
      <c r="A12" s="26"/>
      <c r="B12" s="26"/>
      <c r="C12" s="26"/>
      <c r="D12" s="26"/>
      <c r="E12" s="27"/>
      <c r="F12" s="27"/>
      <c r="G12" s="4"/>
    </row>
    <row r="13" spans="1:8" s="3" customFormat="1" ht="15.75" x14ac:dyDescent="0.2">
      <c r="A13" s="4"/>
      <c r="B13" s="153" t="s">
        <v>47</v>
      </c>
      <c r="C13" s="154"/>
      <c r="D13" s="155"/>
      <c r="E13" s="4"/>
      <c r="F13" s="5" t="s">
        <v>48</v>
      </c>
      <c r="G13" s="42">
        <f>SUM(G5:G12)</f>
        <v>4710750</v>
      </c>
    </row>
  </sheetData>
  <mergeCells count="3">
    <mergeCell ref="B13:D13"/>
    <mergeCell ref="A1:G1"/>
    <mergeCell ref="A2:G2"/>
  </mergeCells>
  <pageMargins left="0" right="0" top="0.25" bottom="0.25" header="0.3" footer="0.3"/>
  <pageSetup orientation="portrait" horizontalDpi="4294967295" verticalDpi="4294967295" r:id="rId1"/>
  <rowBreaks count="1" manualBreakCount="1">
    <brk id="7"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8"/>
  <sheetViews>
    <sheetView topLeftCell="A53" zoomScaleNormal="100" workbookViewId="0">
      <selection activeCell="G72" sqref="G72"/>
    </sheetView>
  </sheetViews>
  <sheetFormatPr defaultRowHeight="12.75" x14ac:dyDescent="0.2"/>
  <cols>
    <col min="1" max="1" width="6" style="3" customWidth="1"/>
    <col min="2" max="2" width="46" customWidth="1"/>
    <col min="3" max="3" width="7.33203125" style="6" customWidth="1"/>
    <col min="4" max="4" width="8" style="6" customWidth="1"/>
    <col min="5" max="5" width="10.1640625" customWidth="1"/>
    <col min="6" max="6" width="16" customWidth="1"/>
    <col min="7" max="7" width="17.5" customWidth="1"/>
  </cols>
  <sheetData>
    <row r="1" spans="1:7" s="13" customFormat="1" ht="15.75" customHeight="1" x14ac:dyDescent="0.2">
      <c r="A1" s="151" t="s">
        <v>49</v>
      </c>
      <c r="B1" s="151"/>
      <c r="C1" s="151"/>
      <c r="D1" s="151"/>
      <c r="E1" s="151"/>
      <c r="F1" s="151"/>
      <c r="G1" s="151"/>
    </row>
    <row r="2" spans="1:7" s="13" customFormat="1" ht="39.75" customHeight="1" x14ac:dyDescent="0.2">
      <c r="A2" s="158" t="s">
        <v>99</v>
      </c>
      <c r="B2" s="158"/>
      <c r="C2" s="158"/>
      <c r="D2" s="158"/>
      <c r="E2" s="158"/>
      <c r="F2" s="158"/>
      <c r="G2" s="158"/>
    </row>
    <row r="3" spans="1:7" s="13" customFormat="1" ht="59.25" customHeight="1" x14ac:dyDescent="0.2">
      <c r="A3" s="31" t="s">
        <v>51</v>
      </c>
      <c r="B3" s="44" t="s">
        <v>52</v>
      </c>
      <c r="C3" s="31" t="s">
        <v>53</v>
      </c>
      <c r="D3" s="31" t="s">
        <v>54</v>
      </c>
      <c r="E3" s="31" t="s">
        <v>55</v>
      </c>
      <c r="F3" s="33" t="s">
        <v>74</v>
      </c>
      <c r="G3" s="31" t="s">
        <v>56</v>
      </c>
    </row>
    <row r="4" spans="1:7" s="3" customFormat="1" ht="33.75" customHeight="1" x14ac:dyDescent="0.2">
      <c r="A4" s="12"/>
      <c r="B4" s="74" t="s">
        <v>88</v>
      </c>
      <c r="C4" s="129"/>
      <c r="D4" s="137"/>
      <c r="E4" s="133"/>
      <c r="F4" s="45"/>
      <c r="G4" s="45"/>
    </row>
    <row r="5" spans="1:7" s="3" customFormat="1" ht="213.75" customHeight="1" x14ac:dyDescent="0.2">
      <c r="A5" s="10">
        <v>1.01</v>
      </c>
      <c r="B5" s="75" t="s">
        <v>89</v>
      </c>
      <c r="C5" s="130"/>
      <c r="D5" s="130"/>
      <c r="E5" s="134"/>
      <c r="F5" s="11"/>
      <c r="G5" s="11"/>
    </row>
    <row r="6" spans="1:7" s="3" customFormat="1" ht="23.25" customHeight="1" x14ac:dyDescent="0.2">
      <c r="A6" s="9"/>
      <c r="B6" s="76" t="s">
        <v>90</v>
      </c>
      <c r="C6" s="131">
        <v>4</v>
      </c>
      <c r="D6" s="138" t="s">
        <v>91</v>
      </c>
      <c r="E6" s="135">
        <v>108000</v>
      </c>
      <c r="F6" s="11">
        <v>8000</v>
      </c>
      <c r="G6" s="11">
        <f>SUM(F6+E6)*C6</f>
        <v>464000</v>
      </c>
    </row>
    <row r="7" spans="1:7" s="3" customFormat="1" ht="109.5" customHeight="1" x14ac:dyDescent="0.2">
      <c r="A7" s="10">
        <v>1.02</v>
      </c>
      <c r="B7" s="75" t="s">
        <v>92</v>
      </c>
      <c r="C7" s="130"/>
      <c r="D7" s="130"/>
      <c r="E7" s="134"/>
      <c r="F7" s="11"/>
      <c r="G7" s="11"/>
    </row>
    <row r="8" spans="1:7" s="3" customFormat="1" ht="15" x14ac:dyDescent="0.2">
      <c r="A8" s="9"/>
      <c r="B8" s="77" t="s">
        <v>93</v>
      </c>
      <c r="C8" s="131">
        <v>4</v>
      </c>
      <c r="D8" s="138" t="s">
        <v>91</v>
      </c>
      <c r="E8" s="135">
        <v>54500</v>
      </c>
      <c r="F8" s="11">
        <v>6000</v>
      </c>
      <c r="G8" s="11">
        <f>SUM(F8+E8)*C8</f>
        <v>242000</v>
      </c>
    </row>
    <row r="9" spans="1:7" s="3" customFormat="1" ht="55.5" customHeight="1" x14ac:dyDescent="0.2">
      <c r="A9" s="10">
        <v>1.03</v>
      </c>
      <c r="B9" s="75" t="s">
        <v>94</v>
      </c>
      <c r="C9" s="131">
        <v>4</v>
      </c>
      <c r="D9" s="138" t="s">
        <v>91</v>
      </c>
      <c r="E9" s="135">
        <v>12500</v>
      </c>
      <c r="F9" s="11">
        <v>1000</v>
      </c>
      <c r="G9" s="11">
        <f>SUM(F9+E9)*C9</f>
        <v>54000</v>
      </c>
    </row>
    <row r="10" spans="1:7" s="3" customFormat="1" ht="87" customHeight="1" x14ac:dyDescent="0.2">
      <c r="A10" s="48">
        <v>1.04</v>
      </c>
      <c r="B10" s="78" t="s">
        <v>95</v>
      </c>
      <c r="C10" s="132">
        <v>4</v>
      </c>
      <c r="D10" s="139" t="s">
        <v>91</v>
      </c>
      <c r="E10" s="136">
        <v>41500</v>
      </c>
      <c r="F10" s="49">
        <v>1000</v>
      </c>
      <c r="G10" s="49">
        <f>SUM(F10+E10)*C10</f>
        <v>170000</v>
      </c>
    </row>
    <row r="11" spans="1:7" s="3" customFormat="1" ht="81" customHeight="1" x14ac:dyDescent="0.2">
      <c r="A11" s="87">
        <v>1.05</v>
      </c>
      <c r="B11" s="81" t="s">
        <v>96</v>
      </c>
      <c r="C11" s="86"/>
      <c r="D11" s="86"/>
      <c r="E11" s="88"/>
      <c r="F11" s="89"/>
      <c r="G11" s="89"/>
    </row>
    <row r="12" spans="1:7" s="3" customFormat="1" ht="19.7" customHeight="1" x14ac:dyDescent="0.2">
      <c r="A12" s="8"/>
      <c r="B12" s="81" t="s">
        <v>97</v>
      </c>
      <c r="C12" s="90">
        <v>5</v>
      </c>
      <c r="D12" s="91" t="s">
        <v>91</v>
      </c>
      <c r="E12" s="92">
        <v>90000</v>
      </c>
      <c r="F12" s="89">
        <v>6000</v>
      </c>
      <c r="G12" s="89">
        <f t="shared" ref="G12:G23" si="0">SUM(F12+E12)*C12</f>
        <v>480000</v>
      </c>
    </row>
    <row r="13" spans="1:7" s="3" customFormat="1" ht="56.25" customHeight="1" x14ac:dyDescent="0.2">
      <c r="A13" s="87">
        <v>1.06</v>
      </c>
      <c r="B13" s="81" t="s">
        <v>98</v>
      </c>
      <c r="C13" s="90">
        <v>1</v>
      </c>
      <c r="D13" s="91" t="s">
        <v>76</v>
      </c>
      <c r="E13" s="92">
        <v>115000</v>
      </c>
      <c r="F13" s="89">
        <v>60000</v>
      </c>
      <c r="G13" s="89">
        <f t="shared" si="0"/>
        <v>175000</v>
      </c>
    </row>
    <row r="14" spans="1:7" ht="176.25" customHeight="1" x14ac:dyDescent="0.25">
      <c r="A14" s="84">
        <v>1.07</v>
      </c>
      <c r="B14" s="81" t="s">
        <v>109</v>
      </c>
      <c r="C14" s="79">
        <v>7</v>
      </c>
      <c r="D14" s="79" t="s">
        <v>111</v>
      </c>
      <c r="E14" s="94">
        <v>132000</v>
      </c>
      <c r="F14" s="94">
        <v>10000</v>
      </c>
      <c r="G14" s="93">
        <f t="shared" si="0"/>
        <v>994000</v>
      </c>
    </row>
    <row r="15" spans="1:7" ht="240" x14ac:dyDescent="0.25">
      <c r="A15" s="83">
        <v>1.08</v>
      </c>
      <c r="B15" s="81" t="s">
        <v>110</v>
      </c>
      <c r="C15" s="80">
        <v>5</v>
      </c>
      <c r="D15" s="79" t="s">
        <v>111</v>
      </c>
      <c r="E15" s="94">
        <v>51500</v>
      </c>
      <c r="F15" s="94">
        <v>6000</v>
      </c>
      <c r="G15" s="93">
        <f t="shared" si="0"/>
        <v>287500</v>
      </c>
    </row>
    <row r="16" spans="1:7" ht="76.5" x14ac:dyDescent="0.2">
      <c r="A16" s="83">
        <v>1.0900000000000001</v>
      </c>
      <c r="B16" s="81" t="s">
        <v>0</v>
      </c>
      <c r="C16" s="80">
        <v>7</v>
      </c>
      <c r="D16" s="79" t="s">
        <v>111</v>
      </c>
      <c r="E16" s="94">
        <v>14500</v>
      </c>
      <c r="F16" s="94">
        <v>1000</v>
      </c>
      <c r="G16" s="94">
        <f t="shared" si="0"/>
        <v>108500</v>
      </c>
    </row>
    <row r="17" spans="1:7" ht="76.5" x14ac:dyDescent="0.25">
      <c r="A17" s="83">
        <v>1.1000000000000001</v>
      </c>
      <c r="B17" s="95" t="s">
        <v>122</v>
      </c>
      <c r="C17" s="80">
        <v>5</v>
      </c>
      <c r="D17" s="79" t="s">
        <v>111</v>
      </c>
      <c r="E17" s="94">
        <v>45000</v>
      </c>
      <c r="F17" s="94">
        <v>4000</v>
      </c>
      <c r="G17" s="93">
        <f t="shared" si="0"/>
        <v>245000</v>
      </c>
    </row>
    <row r="18" spans="1:7" ht="51" x14ac:dyDescent="0.25">
      <c r="A18" s="83">
        <v>1.1100000000000001</v>
      </c>
      <c r="B18" s="95" t="s">
        <v>121</v>
      </c>
      <c r="C18" s="80">
        <v>5</v>
      </c>
      <c r="D18" s="79" t="s">
        <v>111</v>
      </c>
      <c r="E18" s="94">
        <v>12500</v>
      </c>
      <c r="F18" s="94">
        <v>1000</v>
      </c>
      <c r="G18" s="93">
        <f t="shared" si="0"/>
        <v>67500</v>
      </c>
    </row>
    <row r="19" spans="1:7" ht="70.5" customHeight="1" x14ac:dyDescent="0.25">
      <c r="A19" s="83">
        <v>1.1200000000000001</v>
      </c>
      <c r="B19" s="95" t="s">
        <v>120</v>
      </c>
      <c r="C19" s="80">
        <v>7</v>
      </c>
      <c r="D19" s="79" t="s">
        <v>111</v>
      </c>
      <c r="E19" s="94">
        <v>11500</v>
      </c>
      <c r="F19" s="94">
        <v>1000</v>
      </c>
      <c r="G19" s="93">
        <f t="shared" si="0"/>
        <v>87500</v>
      </c>
    </row>
    <row r="20" spans="1:7" ht="75" x14ac:dyDescent="0.25">
      <c r="A20" s="83">
        <v>1.1299999999999999</v>
      </c>
      <c r="B20" s="81" t="s">
        <v>112</v>
      </c>
      <c r="C20" s="80">
        <v>5</v>
      </c>
      <c r="D20" s="79" t="s">
        <v>111</v>
      </c>
      <c r="E20" s="94">
        <v>23000</v>
      </c>
      <c r="F20" s="94">
        <v>1000</v>
      </c>
      <c r="G20" s="93">
        <f t="shared" si="0"/>
        <v>120000</v>
      </c>
    </row>
    <row r="21" spans="1:7" ht="96" customHeight="1" x14ac:dyDescent="0.25">
      <c r="A21" s="83">
        <v>1.1399999999999999</v>
      </c>
      <c r="B21" s="81" t="s">
        <v>116</v>
      </c>
      <c r="C21" s="80">
        <v>80</v>
      </c>
      <c r="D21" s="79" t="s">
        <v>114</v>
      </c>
      <c r="E21" s="94">
        <v>2000</v>
      </c>
      <c r="F21" s="94">
        <v>200</v>
      </c>
      <c r="G21" s="93">
        <f t="shared" si="0"/>
        <v>176000</v>
      </c>
    </row>
    <row r="22" spans="1:7" ht="78" customHeight="1" x14ac:dyDescent="0.25">
      <c r="A22" s="83">
        <v>1.1499999999999999</v>
      </c>
      <c r="B22" s="81" t="s">
        <v>113</v>
      </c>
      <c r="C22" s="80">
        <v>1</v>
      </c>
      <c r="D22" s="79" t="s">
        <v>115</v>
      </c>
      <c r="E22" s="94">
        <v>65000</v>
      </c>
      <c r="F22" s="94">
        <v>35000</v>
      </c>
      <c r="G22" s="93">
        <f t="shared" si="0"/>
        <v>100000</v>
      </c>
    </row>
    <row r="23" spans="1:7" ht="66" customHeight="1" x14ac:dyDescent="0.25">
      <c r="A23" s="83">
        <v>1.1599999999999999</v>
      </c>
      <c r="B23" s="81" t="s">
        <v>123</v>
      </c>
      <c r="C23" s="80">
        <v>1</v>
      </c>
      <c r="D23" s="79" t="s">
        <v>115</v>
      </c>
      <c r="E23" s="94">
        <v>27500</v>
      </c>
      <c r="F23" s="94">
        <v>3000</v>
      </c>
      <c r="G23" s="93">
        <f t="shared" si="0"/>
        <v>30500</v>
      </c>
    </row>
    <row r="24" spans="1:7" x14ac:dyDescent="0.2">
      <c r="A24" s="96"/>
      <c r="B24" s="97" t="s">
        <v>1</v>
      </c>
      <c r="C24" s="98"/>
      <c r="D24" s="99"/>
      <c r="E24" s="99"/>
      <c r="F24" s="99"/>
      <c r="G24" s="100"/>
    </row>
    <row r="25" spans="1:7" ht="25.5" x14ac:dyDescent="0.2">
      <c r="A25" s="101">
        <v>2.1</v>
      </c>
      <c r="B25" s="76" t="s">
        <v>2</v>
      </c>
      <c r="C25" s="1"/>
      <c r="D25" s="2"/>
      <c r="E25" s="2"/>
      <c r="F25" s="2"/>
      <c r="G25" s="102"/>
    </row>
    <row r="26" spans="1:7" ht="25.5" x14ac:dyDescent="0.2">
      <c r="A26" s="103"/>
      <c r="B26" s="76" t="s">
        <v>3</v>
      </c>
      <c r="C26" s="1"/>
      <c r="D26" s="2"/>
      <c r="E26" s="2"/>
      <c r="F26" s="2"/>
      <c r="G26" s="102"/>
    </row>
    <row r="27" spans="1:7" ht="25.5" x14ac:dyDescent="0.2">
      <c r="A27" s="103"/>
      <c r="B27" s="76" t="s">
        <v>4</v>
      </c>
      <c r="C27" s="1"/>
      <c r="D27" s="2"/>
      <c r="E27" s="2"/>
      <c r="F27" s="2"/>
      <c r="G27" s="102"/>
    </row>
    <row r="28" spans="1:7" ht="25.5" x14ac:dyDescent="0.2">
      <c r="A28" s="103"/>
      <c r="B28" s="76" t="s">
        <v>5</v>
      </c>
      <c r="C28" s="1"/>
      <c r="D28" s="2"/>
      <c r="E28" s="2"/>
      <c r="F28" s="2"/>
      <c r="G28" s="102"/>
    </row>
    <row r="29" spans="1:7" ht="25.5" x14ac:dyDescent="0.2">
      <c r="A29" s="103"/>
      <c r="B29" s="76" t="s">
        <v>6</v>
      </c>
      <c r="C29" s="1"/>
      <c r="D29" s="2"/>
      <c r="E29" s="2"/>
      <c r="F29" s="2"/>
      <c r="G29" s="102"/>
    </row>
    <row r="30" spans="1:7" ht="25.5" x14ac:dyDescent="0.2">
      <c r="A30" s="103"/>
      <c r="B30" s="76" t="s">
        <v>7</v>
      </c>
      <c r="C30" s="1"/>
      <c r="D30" s="2"/>
      <c r="E30" s="2"/>
      <c r="F30" s="2"/>
      <c r="G30" s="102"/>
    </row>
    <row r="31" spans="1:7" ht="25.5" x14ac:dyDescent="0.2">
      <c r="A31" s="103"/>
      <c r="B31" s="76" t="s">
        <v>8</v>
      </c>
      <c r="C31" s="1"/>
      <c r="D31" s="2"/>
      <c r="E31" s="2"/>
      <c r="F31" s="2"/>
      <c r="G31" s="102"/>
    </row>
    <row r="32" spans="1:7" ht="25.5" x14ac:dyDescent="0.2">
      <c r="A32" s="103"/>
      <c r="B32" s="76" t="s">
        <v>9</v>
      </c>
      <c r="C32" s="1"/>
      <c r="D32" s="2"/>
      <c r="E32" s="2"/>
      <c r="F32" s="2"/>
      <c r="G32" s="102"/>
    </row>
    <row r="33" spans="1:7" ht="25.5" x14ac:dyDescent="0.2">
      <c r="A33" s="103"/>
      <c r="B33" s="76" t="s">
        <v>10</v>
      </c>
      <c r="C33" s="1"/>
      <c r="D33" s="2"/>
      <c r="E33" s="2"/>
      <c r="F33" s="2"/>
      <c r="G33" s="102"/>
    </row>
    <row r="34" spans="1:7" ht="25.5" x14ac:dyDescent="0.2">
      <c r="A34" s="103"/>
      <c r="B34" s="76" t="s">
        <v>11</v>
      </c>
      <c r="C34" s="1"/>
      <c r="D34" s="2"/>
      <c r="E34" s="2"/>
      <c r="F34" s="2"/>
      <c r="G34" s="102"/>
    </row>
    <row r="35" spans="1:7" x14ac:dyDescent="0.2">
      <c r="A35" s="104"/>
      <c r="B35" s="105" t="s">
        <v>12</v>
      </c>
      <c r="C35" s="106"/>
      <c r="D35" s="107"/>
      <c r="E35" s="107"/>
      <c r="F35" s="107"/>
      <c r="G35" s="108"/>
    </row>
    <row r="36" spans="1:7" x14ac:dyDescent="0.2">
      <c r="A36" s="109"/>
      <c r="B36" s="110" t="s">
        <v>13</v>
      </c>
      <c r="C36" s="111">
        <v>210</v>
      </c>
      <c r="D36" s="112" t="s">
        <v>117</v>
      </c>
      <c r="E36" s="113">
        <v>340</v>
      </c>
      <c r="F36" s="113">
        <v>100</v>
      </c>
      <c r="G36" s="114">
        <f>SUM(F36+E36)*C36</f>
        <v>92400</v>
      </c>
    </row>
    <row r="37" spans="1:7" x14ac:dyDescent="0.2">
      <c r="A37" s="109"/>
      <c r="B37" s="110" t="s">
        <v>14</v>
      </c>
      <c r="C37" s="111">
        <v>180</v>
      </c>
      <c r="D37" s="112" t="s">
        <v>117</v>
      </c>
      <c r="E37" s="113">
        <v>570</v>
      </c>
      <c r="F37" s="113">
        <v>100</v>
      </c>
      <c r="G37" s="114">
        <f>SUM(F37+E37)*C37</f>
        <v>120600</v>
      </c>
    </row>
    <row r="38" spans="1:7" x14ac:dyDescent="0.2">
      <c r="A38" s="109"/>
      <c r="B38" s="110" t="s">
        <v>15</v>
      </c>
      <c r="C38" s="111">
        <v>100</v>
      </c>
      <c r="D38" s="112" t="s">
        <v>117</v>
      </c>
      <c r="E38" s="113">
        <v>970</v>
      </c>
      <c r="F38" s="113">
        <v>125</v>
      </c>
      <c r="G38" s="114">
        <f>SUM(F38+E38)*C38</f>
        <v>109500</v>
      </c>
    </row>
    <row r="39" spans="1:7" x14ac:dyDescent="0.2">
      <c r="A39" s="109"/>
      <c r="B39" s="110" t="s">
        <v>16</v>
      </c>
      <c r="C39" s="115"/>
      <c r="D39" s="115"/>
      <c r="E39" s="113"/>
      <c r="F39" s="113"/>
      <c r="G39" s="116"/>
    </row>
    <row r="40" spans="1:7" x14ac:dyDescent="0.2">
      <c r="A40" s="109"/>
      <c r="B40" s="110" t="s">
        <v>17</v>
      </c>
      <c r="C40" s="111">
        <v>100</v>
      </c>
      <c r="D40" s="112" t="s">
        <v>117</v>
      </c>
      <c r="E40" s="113">
        <v>1300</v>
      </c>
      <c r="F40" s="113">
        <v>150</v>
      </c>
      <c r="G40" s="114">
        <f>SUM(F40+E40)*C40</f>
        <v>145000</v>
      </c>
    </row>
    <row r="41" spans="1:7" ht="25.5" x14ac:dyDescent="0.2">
      <c r="A41" s="117">
        <v>2.2000000000000002</v>
      </c>
      <c r="B41" s="97" t="s">
        <v>18</v>
      </c>
      <c r="C41" s="118"/>
      <c r="D41" s="118"/>
      <c r="E41" s="99"/>
      <c r="F41" s="99"/>
      <c r="G41" s="100"/>
    </row>
    <row r="42" spans="1:7" ht="25.5" x14ac:dyDescent="0.2">
      <c r="A42" s="103"/>
      <c r="B42" s="76" t="s">
        <v>19</v>
      </c>
      <c r="C42" s="85"/>
      <c r="D42" s="85"/>
      <c r="E42" s="2"/>
      <c r="F42" s="2"/>
      <c r="G42" s="102"/>
    </row>
    <row r="43" spans="1:7" ht="25.5" x14ac:dyDescent="0.2">
      <c r="A43" s="103"/>
      <c r="B43" s="76" t="s">
        <v>20</v>
      </c>
      <c r="C43" s="85"/>
      <c r="D43" s="85"/>
      <c r="E43" s="2"/>
      <c r="F43" s="2"/>
      <c r="G43" s="102"/>
    </row>
    <row r="44" spans="1:7" ht="25.5" x14ac:dyDescent="0.2">
      <c r="A44" s="103"/>
      <c r="B44" s="76" t="s">
        <v>21</v>
      </c>
      <c r="C44" s="85"/>
      <c r="D44" s="85"/>
      <c r="E44" s="2"/>
      <c r="F44" s="2"/>
      <c r="G44" s="102"/>
    </row>
    <row r="45" spans="1:7" x14ac:dyDescent="0.2">
      <c r="A45" s="103"/>
      <c r="B45" s="76" t="s">
        <v>22</v>
      </c>
      <c r="C45" s="85"/>
      <c r="D45" s="85"/>
      <c r="E45" s="2"/>
      <c r="F45" s="2"/>
      <c r="G45" s="102"/>
    </row>
    <row r="46" spans="1:7" x14ac:dyDescent="0.2">
      <c r="A46" s="104"/>
      <c r="B46" s="105" t="s">
        <v>23</v>
      </c>
      <c r="C46" s="119">
        <v>6</v>
      </c>
      <c r="D46" s="120" t="s">
        <v>111</v>
      </c>
      <c r="E46" s="143">
        <v>11500</v>
      </c>
      <c r="F46" s="143">
        <v>1000</v>
      </c>
      <c r="G46" s="121">
        <f>SUM(F46+E46)*C46</f>
        <v>75000</v>
      </c>
    </row>
    <row r="47" spans="1:7" x14ac:dyDescent="0.2">
      <c r="A47" s="122"/>
      <c r="B47" s="97" t="s">
        <v>24</v>
      </c>
      <c r="C47" s="118"/>
      <c r="D47" s="118"/>
      <c r="E47" s="99"/>
      <c r="F47" s="99"/>
      <c r="G47" s="100"/>
    </row>
    <row r="48" spans="1:7" ht="25.5" x14ac:dyDescent="0.2">
      <c r="A48" s="101">
        <v>3.1</v>
      </c>
      <c r="B48" s="76" t="s">
        <v>25</v>
      </c>
      <c r="C48" s="85"/>
      <c r="D48" s="85"/>
      <c r="E48" s="2"/>
      <c r="F48" s="2"/>
      <c r="G48" s="102"/>
    </row>
    <row r="49" spans="1:7" ht="25.5" x14ac:dyDescent="0.2">
      <c r="A49" s="103"/>
      <c r="B49" s="76" t="s">
        <v>26</v>
      </c>
      <c r="C49" s="85"/>
      <c r="D49" s="85"/>
      <c r="E49" s="2"/>
      <c r="F49" s="2"/>
      <c r="G49" s="102"/>
    </row>
    <row r="50" spans="1:7" ht="25.5" x14ac:dyDescent="0.2">
      <c r="A50" s="103"/>
      <c r="B50" s="76" t="s">
        <v>27</v>
      </c>
      <c r="C50" s="85"/>
      <c r="D50" s="85"/>
      <c r="E50" s="2"/>
      <c r="F50" s="2"/>
      <c r="G50" s="102"/>
    </row>
    <row r="51" spans="1:7" ht="25.5" x14ac:dyDescent="0.2">
      <c r="A51" s="103"/>
      <c r="B51" s="76" t="s">
        <v>28</v>
      </c>
      <c r="C51" s="85"/>
      <c r="D51" s="85"/>
      <c r="E51" s="2"/>
      <c r="F51" s="2"/>
      <c r="G51" s="102"/>
    </row>
    <row r="52" spans="1:7" ht="25.5" x14ac:dyDescent="0.2">
      <c r="A52" s="103"/>
      <c r="B52" s="76" t="s">
        <v>29</v>
      </c>
      <c r="C52" s="85"/>
      <c r="D52" s="85"/>
      <c r="E52" s="2"/>
      <c r="F52" s="2"/>
      <c r="G52" s="102"/>
    </row>
    <row r="53" spans="1:7" ht="25.5" x14ac:dyDescent="0.2">
      <c r="A53" s="103"/>
      <c r="B53" s="76" t="s">
        <v>30</v>
      </c>
      <c r="C53" s="85"/>
      <c r="D53" s="85"/>
      <c r="E53" s="2"/>
      <c r="F53" s="2"/>
      <c r="G53" s="102"/>
    </row>
    <row r="54" spans="1:7" ht="25.5" x14ac:dyDescent="0.2">
      <c r="A54" s="103"/>
      <c r="B54" s="76" t="s">
        <v>31</v>
      </c>
      <c r="C54" s="85"/>
      <c r="D54" s="85"/>
      <c r="E54" s="2"/>
      <c r="F54" s="2"/>
      <c r="G54" s="102"/>
    </row>
    <row r="55" spans="1:7" ht="25.5" x14ac:dyDescent="0.2">
      <c r="A55" s="103"/>
      <c r="B55" s="76" t="s">
        <v>32</v>
      </c>
      <c r="C55" s="85"/>
      <c r="D55" s="85"/>
      <c r="E55" s="2"/>
      <c r="F55" s="2"/>
      <c r="G55" s="102"/>
    </row>
    <row r="56" spans="1:7" ht="25.5" x14ac:dyDescent="0.2">
      <c r="A56" s="103"/>
      <c r="B56" s="76" t="s">
        <v>33</v>
      </c>
      <c r="C56" s="85"/>
      <c r="D56" s="85"/>
      <c r="E56" s="2"/>
      <c r="F56" s="2"/>
      <c r="G56" s="102"/>
    </row>
    <row r="57" spans="1:7" ht="25.5" x14ac:dyDescent="0.2">
      <c r="A57" s="103"/>
      <c r="B57" s="76" t="s">
        <v>34</v>
      </c>
      <c r="C57" s="85"/>
      <c r="D57" s="85"/>
      <c r="E57" s="2"/>
      <c r="F57" s="2"/>
      <c r="G57" s="102"/>
    </row>
    <row r="58" spans="1:7" ht="25.5" x14ac:dyDescent="0.2">
      <c r="A58" s="103"/>
      <c r="B58" s="76" t="s">
        <v>35</v>
      </c>
      <c r="C58" s="85"/>
      <c r="D58" s="85"/>
      <c r="E58" s="2"/>
      <c r="F58" s="2"/>
      <c r="G58" s="102"/>
    </row>
    <row r="59" spans="1:7" ht="25.5" x14ac:dyDescent="0.2">
      <c r="A59" s="103"/>
      <c r="B59" s="76" t="s">
        <v>36</v>
      </c>
      <c r="C59" s="85"/>
      <c r="D59" s="85"/>
      <c r="E59" s="2"/>
      <c r="F59" s="2"/>
      <c r="G59" s="102"/>
    </row>
    <row r="60" spans="1:7" ht="25.5" x14ac:dyDescent="0.2">
      <c r="A60" s="103"/>
      <c r="B60" s="76" t="s">
        <v>37</v>
      </c>
      <c r="C60" s="85"/>
      <c r="D60" s="85"/>
      <c r="E60" s="2"/>
      <c r="F60" s="2"/>
      <c r="G60" s="102"/>
    </row>
    <row r="61" spans="1:7" x14ac:dyDescent="0.2">
      <c r="A61" s="104"/>
      <c r="B61" s="105" t="s">
        <v>38</v>
      </c>
      <c r="C61" s="123"/>
      <c r="D61" s="123"/>
      <c r="E61" s="107"/>
      <c r="F61" s="107"/>
      <c r="G61" s="108"/>
    </row>
    <row r="62" spans="1:7" x14ac:dyDescent="0.2">
      <c r="A62" s="109"/>
      <c r="B62" s="110" t="s">
        <v>39</v>
      </c>
      <c r="C62" s="111">
        <v>60</v>
      </c>
      <c r="D62" s="111" t="s">
        <v>117</v>
      </c>
      <c r="E62" s="141">
        <v>400</v>
      </c>
      <c r="F62" s="141">
        <v>100</v>
      </c>
      <c r="G62" s="114">
        <f>SUM(F62+E62)*C62</f>
        <v>30000</v>
      </c>
    </row>
    <row r="63" spans="1:7" x14ac:dyDescent="0.2">
      <c r="A63" s="109"/>
      <c r="B63" s="110" t="s">
        <v>40</v>
      </c>
      <c r="C63" s="111">
        <v>185</v>
      </c>
      <c r="D63" s="111" t="s">
        <v>117</v>
      </c>
      <c r="E63" s="141">
        <v>850</v>
      </c>
      <c r="F63" s="141">
        <v>125</v>
      </c>
      <c r="G63" s="114">
        <f>SUM(F63+E63)*C63</f>
        <v>180375</v>
      </c>
    </row>
    <row r="64" spans="1:7" x14ac:dyDescent="0.2">
      <c r="A64" s="109"/>
      <c r="B64" s="110" t="s">
        <v>41</v>
      </c>
      <c r="C64" s="111">
        <v>325</v>
      </c>
      <c r="D64" s="111" t="s">
        <v>117</v>
      </c>
      <c r="E64" s="141">
        <v>1100</v>
      </c>
      <c r="F64" s="141">
        <v>150</v>
      </c>
      <c r="G64" s="114">
        <f>SUM(F64+E64)*C64</f>
        <v>406250</v>
      </c>
    </row>
    <row r="65" spans="1:7" ht="89.25" x14ac:dyDescent="0.2">
      <c r="A65" s="117">
        <v>3.2</v>
      </c>
      <c r="B65" s="97" t="s">
        <v>42</v>
      </c>
      <c r="C65" s="118"/>
      <c r="D65" s="118"/>
      <c r="E65" s="144"/>
      <c r="F65" s="144"/>
      <c r="G65" s="145"/>
    </row>
    <row r="66" spans="1:7" ht="15" x14ac:dyDescent="0.2">
      <c r="A66" s="104"/>
      <c r="B66" s="105"/>
      <c r="C66" s="119">
        <v>19</v>
      </c>
      <c r="D66" s="120" t="s">
        <v>111</v>
      </c>
      <c r="E66" s="143">
        <v>5000</v>
      </c>
      <c r="F66" s="143">
        <v>1000</v>
      </c>
      <c r="G66" s="121">
        <f>SUM(F66+E66)*C66</f>
        <v>114000</v>
      </c>
    </row>
    <row r="67" spans="1:7" ht="63.75" x14ac:dyDescent="0.2">
      <c r="A67" s="117">
        <v>3.3</v>
      </c>
      <c r="B67" s="97" t="s">
        <v>43</v>
      </c>
      <c r="C67" s="118"/>
      <c r="D67" s="118"/>
      <c r="E67" s="144"/>
      <c r="F67" s="144"/>
      <c r="G67" s="145"/>
    </row>
    <row r="68" spans="1:7" s="82" customFormat="1" x14ac:dyDescent="0.2">
      <c r="A68" s="124"/>
      <c r="B68" s="125" t="s">
        <v>118</v>
      </c>
      <c r="C68" s="126">
        <v>2</v>
      </c>
      <c r="D68" s="126" t="s">
        <v>111</v>
      </c>
      <c r="E68" s="140">
        <v>4000</v>
      </c>
      <c r="F68" s="140">
        <v>1000</v>
      </c>
      <c r="G68" s="114">
        <f>SUM(F68+E68)*C68</f>
        <v>10000</v>
      </c>
    </row>
    <row r="69" spans="1:7" s="82" customFormat="1" x14ac:dyDescent="0.2">
      <c r="A69" s="124"/>
      <c r="B69" s="125" t="s">
        <v>119</v>
      </c>
      <c r="C69" s="126">
        <v>4</v>
      </c>
      <c r="D69" s="112" t="s">
        <v>111</v>
      </c>
      <c r="E69" s="140">
        <v>5000</v>
      </c>
      <c r="F69" s="140">
        <v>1000</v>
      </c>
      <c r="G69" s="114">
        <f>SUM(F69+E69)*C69</f>
        <v>24000</v>
      </c>
    </row>
    <row r="70" spans="1:7" ht="63.75" x14ac:dyDescent="0.2">
      <c r="A70" s="127">
        <v>3.2</v>
      </c>
      <c r="B70" s="110" t="s">
        <v>44</v>
      </c>
      <c r="C70" s="115"/>
      <c r="D70" s="115"/>
      <c r="E70" s="141"/>
      <c r="F70" s="141"/>
      <c r="G70" s="146"/>
    </row>
    <row r="71" spans="1:7" ht="15" x14ac:dyDescent="0.2">
      <c r="A71" s="109"/>
      <c r="B71" s="110"/>
      <c r="C71" s="128">
        <v>4</v>
      </c>
      <c r="D71" s="111" t="s">
        <v>111</v>
      </c>
      <c r="E71" s="141">
        <v>135000</v>
      </c>
      <c r="F71" s="141">
        <v>5000</v>
      </c>
      <c r="G71" s="114">
        <f>SUM(F71+E71)*C71</f>
        <v>560000</v>
      </c>
    </row>
    <row r="72" spans="1:7" s="3" customFormat="1" ht="15.95" customHeight="1" x14ac:dyDescent="0.2">
      <c r="A72" s="86"/>
      <c r="B72" s="157" t="s">
        <v>45</v>
      </c>
      <c r="C72" s="157"/>
      <c r="D72" s="8"/>
      <c r="E72" s="46" t="s">
        <v>46</v>
      </c>
      <c r="F72" s="47"/>
      <c r="G72" s="142">
        <f>SUM(G5:G71)</f>
        <v>5668625</v>
      </c>
    </row>
    <row r="73" spans="1:7" x14ac:dyDescent="0.2">
      <c r="A73" s="7"/>
    </row>
    <row r="74" spans="1:7" x14ac:dyDescent="0.2">
      <c r="A74" s="7"/>
    </row>
    <row r="75" spans="1:7" x14ac:dyDescent="0.2">
      <c r="A75" s="7"/>
    </row>
    <row r="76" spans="1:7" x14ac:dyDescent="0.2">
      <c r="A76" s="7"/>
    </row>
    <row r="77" spans="1:7" x14ac:dyDescent="0.2">
      <c r="A77" s="7"/>
    </row>
    <row r="78" spans="1:7" x14ac:dyDescent="0.2">
      <c r="A78" s="7"/>
    </row>
  </sheetData>
  <mergeCells count="3">
    <mergeCell ref="A1:G1"/>
    <mergeCell ref="B72:C72"/>
    <mergeCell ref="A2:G2"/>
  </mergeCells>
  <printOptions horizontalCentered="1"/>
  <pageMargins left="0" right="0" top="0.25" bottom="0.25" header="0.3" footer="0.3"/>
  <pageSetup paperSize="9" orientation="portrait" horizontalDpi="4294967295" verticalDpi="4294967295" r:id="rId1"/>
  <rowBreaks count="4" manualBreakCount="4">
    <brk id="10" max="16383" man="1"/>
    <brk id="23" max="16383" man="1"/>
    <brk id="46" max="16383" man="1"/>
    <brk id="6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Air Conditionioning work</vt:lpstr>
      <vt:lpstr>HVAC</vt:lpstr>
      <vt:lpstr>Plumbing</vt:lpstr>
      <vt:lpstr>'Air Conditionioning work'!Print_Titles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2023-10-24T08:58:15Z</cp:lastPrinted>
  <dcterms:created xsi:type="dcterms:W3CDTF">2023-10-24T07:32:36Z</dcterms:created>
  <dcterms:modified xsi:type="dcterms:W3CDTF">2023-11-15T11:21:44Z</dcterms:modified>
</cp:coreProperties>
</file>