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106CC38B-AF8C-4BA4-A18F-301259EBA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I27" i="1"/>
  <c r="G33" i="1" l="1"/>
  <c r="G34" i="1" s="1"/>
  <c r="G35" i="1" l="1"/>
  <c r="G36" i="1" s="1"/>
  <c r="G37" i="1" s="1"/>
</calcChain>
</file>

<file path=xl/sharedStrings.xml><?xml version="1.0" encoding="utf-8"?>
<sst xmlns="http://schemas.openxmlformats.org/spreadsheetml/2006/main" count="36" uniqueCount="30">
  <si>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</si>
  <si>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</si>
  <si>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</si>
  <si>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</si>
  <si>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</si>
  <si>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</si>
  <si>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</si>
  <si>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</si>
  <si>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</si>
  <si>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</si>
  <si>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</si>
  <si>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</si>
  <si>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</si>
  <si>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</si>
  <si>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</si>
  <si>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</si>
  <si>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ENGINEERING SERVICES</t>
    </r>
  </si>
  <si>
    <t>Supply of ERW Black Pipe Plain End for the project (Engro Office Harbour Front Clifton Karachi)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</si>
  <si>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</si>
  <si>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</si>
  <si>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</si>
  <si>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</si>
  <si>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</si>
  <si>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</si>
  <si>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ERW Black pipe Plain End  65mm</t>
  </si>
  <si>
    <t>ERW Black pipe Plain End  80mm</t>
  </si>
  <si>
    <t>LEN</t>
  </si>
  <si>
    <t>Mtr</t>
  </si>
  <si>
    <t>Discount 4%</t>
  </si>
  <si>
    <t>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</si>
</sst>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61</xdr:row>
      <xdr:rowOff>161925</xdr:rowOff>
    </xdr:from>
    <xdr:to>
      <xdr:col>10</xdr:col>
      <xdr:colOff>200025</xdr:colOff>
      <xdr:row>64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52</xdr:row>
      <xdr:rowOff>19050</xdr:rowOff>
    </xdr:from>
    <xdr:to>
      <xdr:col>11</xdr:col>
      <xdr:colOff>150247</xdr:colOff>
      <xdr:row>54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1181100</xdr:colOff>
      <xdr:row>1</xdr:row>
      <xdr:rowOff>76200</xdr:rowOff>
    </xdr:from>
    <xdr:to>
      <xdr:col>4</xdr:col>
      <xdr:colOff>400495</xdr:colOff>
      <xdr:row>6</xdr:row>
      <xdr:rowOff>162077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76225"/>
          <a:ext cx="3191320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3"/>
  <sheetViews>
    <sheetView tabSelected="1" view="pageBreakPreview" topLeftCell="A22" zoomScaleNormal="100" zoomScaleSheetLayoutView="100" workbookViewId="0">
      <selection activeCell="I37" sqref="I3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18</v>
      </c>
      <c r="B14" s="1"/>
      <c r="G14" s="10">
        <v>45181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9" t="s">
        <v>19</v>
      </c>
      <c r="B17" s="29"/>
      <c r="C17" s="29"/>
      <c r="D17" s="29"/>
      <c r="E17" s="29"/>
      <c r="F17" s="29"/>
      <c r="G17" s="29"/>
    </row>
    <row r="18" spans="1:9" x14ac:dyDescent="0.25">
      <c r="A18" s="37"/>
      <c r="B18" s="37"/>
      <c r="C18" s="37"/>
      <c r="D18" s="37"/>
      <c r="E18" s="37"/>
      <c r="F18" s="37"/>
      <c r="G18" s="37"/>
    </row>
    <row r="19" spans="1:9" ht="6" customHeight="1" x14ac:dyDescent="0.25">
      <c r="A19" s="20"/>
      <c r="B19" s="20"/>
      <c r="C19" s="20"/>
      <c r="D19" s="20"/>
      <c r="E19" s="20"/>
      <c r="F19" s="20"/>
      <c r="G19" s="20"/>
    </row>
    <row r="20" spans="1:9" ht="23.25" x14ac:dyDescent="0.35">
      <c r="A20" s="30" t="s">
        <v>15</v>
      </c>
      <c r="B20" s="30"/>
      <c r="C20" s="30"/>
      <c r="D20" s="30"/>
      <c r="E20" s="30"/>
      <c r="F20" s="30"/>
      <c r="G20" s="30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4" t="s">
        <v>17</v>
      </c>
      <c r="B25" s="35"/>
      <c r="C25" s="35"/>
      <c r="D25" s="35"/>
      <c r="E25" s="35"/>
      <c r="F25" s="35"/>
      <c r="G25" s="36"/>
    </row>
    <row r="26" spans="1:9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4" t="s">
        <v>27</v>
      </c>
      <c r="F26" s="15" t="s">
        <v>8</v>
      </c>
      <c r="G26" s="14" t="s">
        <v>9</v>
      </c>
      <c r="H26" s="25"/>
      <c r="I26" s="25"/>
    </row>
    <row r="27" spans="1:9" s="4" customFormat="1" ht="49.5" customHeight="1" x14ac:dyDescent="0.25">
      <c r="A27" s="5">
        <v>1</v>
      </c>
      <c r="B27" s="24" t="s">
        <v>20</v>
      </c>
      <c r="C27" s="6">
        <v>29</v>
      </c>
      <c r="D27" s="6" t="s">
        <v>26</v>
      </c>
      <c r="E27" s="6">
        <v>174</v>
      </c>
      <c r="F27" s="12">
        <v>863.47</v>
      </c>
      <c r="G27" s="27">
        <f t="shared" ref="G27:G32" si="0">F27*E27</f>
        <v>150243.78</v>
      </c>
      <c r="H27" s="26"/>
      <c r="I27" s="26">
        <f>174*6</f>
        <v>1044</v>
      </c>
    </row>
    <row r="28" spans="1:9" s="4" customFormat="1" x14ac:dyDescent="0.25">
      <c r="A28" s="5">
        <v>2</v>
      </c>
      <c r="B28" s="24" t="s">
        <v>21</v>
      </c>
      <c r="C28" s="6">
        <v>8</v>
      </c>
      <c r="D28" s="6" t="s">
        <v>26</v>
      </c>
      <c r="E28" s="6">
        <v>48</v>
      </c>
      <c r="F28" s="12">
        <v>1151.9000000000001</v>
      </c>
      <c r="G28" s="27">
        <f t="shared" si="0"/>
        <v>55291.200000000004</v>
      </c>
      <c r="H28" s="26"/>
      <c r="I28" s="26"/>
    </row>
    <row r="29" spans="1:9" s="4" customFormat="1" x14ac:dyDescent="0.25">
      <c r="A29" s="5">
        <v>3</v>
      </c>
      <c r="B29" s="24" t="s">
        <v>22</v>
      </c>
      <c r="C29" s="6">
        <v>8</v>
      </c>
      <c r="D29" s="6" t="s">
        <v>26</v>
      </c>
      <c r="E29" s="6">
        <v>48</v>
      </c>
      <c r="F29" s="12">
        <v>1340.99</v>
      </c>
      <c r="G29" s="27">
        <f t="shared" si="0"/>
        <v>64367.520000000004</v>
      </c>
      <c r="H29" s="26"/>
      <c r="I29" s="26"/>
    </row>
    <row r="30" spans="1:9" s="4" customFormat="1" x14ac:dyDescent="0.25">
      <c r="A30" s="5">
        <v>4</v>
      </c>
      <c r="B30" s="24" t="s">
        <v>23</v>
      </c>
      <c r="C30" s="6">
        <v>4</v>
      </c>
      <c r="D30" s="6" t="s">
        <v>26</v>
      </c>
      <c r="E30" s="6">
        <v>24</v>
      </c>
      <c r="F30" s="12">
        <v>1796.26</v>
      </c>
      <c r="G30" s="27">
        <f t="shared" si="0"/>
        <v>43110.239999999998</v>
      </c>
      <c r="H30" s="26"/>
      <c r="I30" s="26"/>
    </row>
    <row r="31" spans="1:9" s="4" customFormat="1" x14ac:dyDescent="0.25">
      <c r="A31" s="5">
        <v>5</v>
      </c>
      <c r="B31" s="24" t="s">
        <v>24</v>
      </c>
      <c r="C31" s="6">
        <v>3</v>
      </c>
      <c r="D31" s="6" t="s">
        <v>26</v>
      </c>
      <c r="E31" s="6">
        <v>18</v>
      </c>
      <c r="F31" s="12">
        <v>2924.58</v>
      </c>
      <c r="G31" s="27">
        <f t="shared" si="0"/>
        <v>52642.44</v>
      </c>
      <c r="H31" s="26"/>
      <c r="I31" s="26"/>
    </row>
    <row r="32" spans="1:9" s="4" customFormat="1" x14ac:dyDescent="0.25">
      <c r="A32" s="5">
        <v>6</v>
      </c>
      <c r="B32" s="24" t="s">
        <v>25</v>
      </c>
      <c r="C32" s="6">
        <v>6</v>
      </c>
      <c r="D32" s="6" t="s">
        <v>26</v>
      </c>
      <c r="E32" s="6">
        <v>36</v>
      </c>
      <c r="F32" s="12">
        <v>3718.94</v>
      </c>
      <c r="G32" s="27">
        <f t="shared" si="0"/>
        <v>133881.84</v>
      </c>
      <c r="H32" s="26"/>
      <c r="I32" s="26"/>
    </row>
    <row r="33" spans="1:9" s="3" customFormat="1" ht="24.75" customHeight="1" x14ac:dyDescent="0.25">
      <c r="A33" s="7"/>
      <c r="B33" s="7"/>
      <c r="C33" s="31" t="s">
        <v>4</v>
      </c>
      <c r="D33" s="31"/>
      <c r="E33" s="31"/>
      <c r="F33" s="31"/>
      <c r="G33" s="21">
        <f>SUM(G27:G32)</f>
        <v>499537.02</v>
      </c>
      <c r="H33" s="25"/>
      <c r="I33" s="25"/>
    </row>
    <row r="34" spans="1:9" s="3" customFormat="1" ht="17.45" customHeight="1" x14ac:dyDescent="0.25">
      <c r="A34" s="32" t="s">
        <v>28</v>
      </c>
      <c r="B34" s="32"/>
      <c r="C34" s="32"/>
      <c r="D34" s="32"/>
      <c r="E34" s="32"/>
      <c r="F34" s="32"/>
      <c r="G34" s="22">
        <f>G33*4%</f>
        <v>19981.480800000001</v>
      </c>
      <c r="H34" s="25"/>
      <c r="I34" s="25"/>
    </row>
    <row r="35" spans="1:9" s="3" customFormat="1" ht="21.75" customHeight="1" x14ac:dyDescent="0.25">
      <c r="A35" s="33" t="s">
        <v>6</v>
      </c>
      <c r="B35" s="33"/>
      <c r="C35" s="33"/>
      <c r="D35" s="33"/>
      <c r="E35" s="33"/>
      <c r="F35" s="33"/>
      <c r="G35" s="23">
        <f>G33-G34</f>
        <v>479555.5392</v>
      </c>
      <c r="H35" s="25"/>
      <c r="I35" s="25"/>
    </row>
    <row r="36" spans="1:9" s="3" customFormat="1" ht="17.45" customHeight="1" x14ac:dyDescent="0.25">
      <c r="A36" s="32" t="s">
        <v>29</v>
      </c>
      <c r="B36" s="32"/>
      <c r="C36" s="32"/>
      <c r="D36" s="32"/>
      <c r="E36" s="32"/>
      <c r="F36" s="32"/>
      <c r="G36" s="22">
        <f>G35*18%</f>
        <v>86319.997055999993</v>
      </c>
      <c r="H36" s="25"/>
      <c r="I36" s="25"/>
    </row>
    <row r="37" spans="1:9" s="3" customFormat="1" ht="21.75" customHeight="1" x14ac:dyDescent="0.25">
      <c r="A37" s="33" t="s">
        <v>6</v>
      </c>
      <c r="B37" s="33"/>
      <c r="C37" s="33"/>
      <c r="D37" s="33"/>
      <c r="E37" s="33"/>
      <c r="F37" s="33"/>
      <c r="G37" s="23">
        <f>G36+G35</f>
        <v>565875.53625599993</v>
      </c>
      <c r="H37" s="25"/>
      <c r="I37" s="25"/>
    </row>
    <row r="38" spans="1:9" ht="5.25" customHeight="1" x14ac:dyDescent="0.25"/>
    <row r="39" spans="1:9" ht="5.25" customHeight="1" x14ac:dyDescent="0.25"/>
    <row r="40" spans="1:9" ht="5.25" customHeight="1" x14ac:dyDescent="0.25"/>
    <row r="41" spans="1:9" ht="5.25" customHeight="1" x14ac:dyDescent="0.25"/>
    <row r="42" spans="1:9" ht="15" hidden="1" customHeight="1" x14ac:dyDescent="0.3">
      <c r="A42" s="13" t="s">
        <v>5</v>
      </c>
    </row>
    <row r="43" spans="1:9" ht="15" hidden="1" customHeight="1" x14ac:dyDescent="0.25">
      <c r="A43" t="s">
        <v>10</v>
      </c>
    </row>
    <row r="44" spans="1:9" ht="15" hidden="1" customHeight="1" x14ac:dyDescent="0.25">
      <c r="A44" s="28" t="s">
        <v>11</v>
      </c>
      <c r="B44" s="28"/>
      <c r="C44" s="28"/>
      <c r="D44" s="28"/>
      <c r="E44" s="28"/>
      <c r="F44" s="28"/>
      <c r="G44" s="28"/>
    </row>
    <row r="45" spans="1:9" ht="15" hidden="1" customHeight="1" x14ac:dyDescent="0.25">
      <c r="A45" s="28"/>
      <c r="B45" s="28"/>
      <c r="C45" s="28"/>
      <c r="D45" s="28"/>
      <c r="E45" s="28"/>
      <c r="F45" s="28"/>
      <c r="G45" s="28"/>
    </row>
    <row r="46" spans="1:9" ht="15" hidden="1" customHeight="1" x14ac:dyDescent="0.25">
      <c r="A46" t="s">
        <v>14</v>
      </c>
    </row>
    <row r="47" spans="1:9" ht="15" hidden="1" customHeight="1" x14ac:dyDescent="0.25">
      <c r="A47" t="s">
        <v>12</v>
      </c>
    </row>
    <row r="48" spans="1:9" ht="15" hidden="1" customHeight="1" x14ac:dyDescent="0.25">
      <c r="A48" t="s">
        <v>13</v>
      </c>
    </row>
    <row r="49" spans="1:5" ht="15" customHeight="1" x14ac:dyDescent="0.25">
      <c r="A49"/>
    </row>
    <row r="50" spans="1:5" ht="21" hidden="1" customHeight="1" x14ac:dyDescent="0.35">
      <c r="A50" s="16" t="s">
        <v>7</v>
      </c>
      <c r="B50" s="17"/>
      <c r="C50" s="18"/>
      <c r="D50" s="19"/>
      <c r="E50" s="19"/>
    </row>
    <row r="51" spans="1:5" ht="9.75" customHeight="1" x14ac:dyDescent="0.25">
      <c r="A51"/>
    </row>
    <row r="52" spans="1:5" ht="18" customHeight="1" x14ac:dyDescent="0.25">
      <c r="A52"/>
    </row>
    <row r="53" spans="1:5" ht="21" customHeight="1" x14ac:dyDescent="0.3">
      <c r="A53" s="1" t="s">
        <v>16</v>
      </c>
    </row>
  </sheetData>
  <mergeCells count="10">
    <mergeCell ref="A44:G45"/>
    <mergeCell ref="A17:G17"/>
    <mergeCell ref="A20:G20"/>
    <mergeCell ref="C33:F33"/>
    <mergeCell ref="A34:F34"/>
    <mergeCell ref="A35:F35"/>
    <mergeCell ref="A25:G25"/>
    <mergeCell ref="A18:G18"/>
    <mergeCell ref="A36:F36"/>
    <mergeCell ref="A37:F3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2023-09-12T09:14:48Z</cp:lastPrinted>
  <dcterms:created xsi:type="dcterms:W3CDTF">2017-12-11T08:54:46Z</dcterms:created>
  <dcterms:modified xsi:type="dcterms:W3CDTF">2023-09-12T12:16:00Z</dcterms:modified>
</cp:coreProperties>
</file>