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definedNames>
    <definedName name="_xlnm.Print_Area" localSheetId="0">Sheet1!$A$1:$E$33</definedName>
  </definedNames>
  <calcPr calcId="152511"/>
</workbook>
</file>

<file path=xl/calcChain.xml><?xml version="1.0" encoding="utf-8"?>
<calcChain xmlns="http://schemas.openxmlformats.org/spreadsheetml/2006/main">
  <c r="D19" i="1" l="1"/>
  <c r="C19" i="1"/>
  <c r="E19" i="1" l="1"/>
  <c r="E20" i="1"/>
  <c r="E21" i="1" s="1"/>
  <c r="E22" i="1" s="1"/>
  <c r="E23" i="1" l="1"/>
  <c r="E24" i="1" s="1"/>
</calcChain>
</file>

<file path=xl/sharedStrings.xml><?xml version="1.0" encoding="utf-8"?>
<sst xmlns="http://schemas.openxmlformats.org/spreadsheetml/2006/main" count="19" uniqueCount="19">
  <si>
    <t>S.No</t>
  </si>
  <si>
    <t>Description</t>
  </si>
  <si>
    <t>Total Amount</t>
  </si>
  <si>
    <t>i</t>
  </si>
  <si>
    <t>HVAC Work</t>
  </si>
  <si>
    <t>for PIONEER SERVICES</t>
  </si>
  <si>
    <t>NTN 4312149-7</t>
  </si>
  <si>
    <t>M/S Dawat-e-Hadiyah Burhani Mahal</t>
  </si>
  <si>
    <t>Attn: Mr. Hussain Bharmal</t>
  </si>
  <si>
    <t>Material Amount</t>
  </si>
  <si>
    <t>Labour Amount</t>
  </si>
  <si>
    <t>SST 13%</t>
  </si>
  <si>
    <t>Amount after Tax</t>
  </si>
  <si>
    <t>Discount</t>
  </si>
  <si>
    <t>McIver Road, Karachi</t>
  </si>
  <si>
    <t>Mob. Adv 50%</t>
  </si>
  <si>
    <t>Net Payable amount</t>
  </si>
  <si>
    <t>PS/TNW/316/10/22</t>
  </si>
  <si>
    <t>Invoice for Mobilization Advance for HVAC Work at Food Court North Walk Shopping 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</si>
</sst>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b/>
      <u/>
      <sz val="16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15" fontId="4" fillId="0" borderId="0" xfId="0" applyNumberFormat="1" applyFont="1" applyFill="1" applyAlignment="1">
      <alignment horizontal="right" vertical="center"/>
    </xf>
    <xf numFmtId="0" fontId="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NumberFormat="1" applyFont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9" fillId="0" borderId="0" xfId="0" applyNumberFormat="1" applyFont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715646</xdr:colOff>
      <xdr:row>2</xdr:row>
      <xdr:rowOff>180975</xdr:rowOff>
    </xdr:from>
    <xdr:to>
      <xdr:col>15</xdr:col>
      <xdr:colOff>120650</xdr:colOff>
      <xdr:row>5</xdr:row>
      <xdr:rowOff>114300</xdr:rowOff>
    </xdr:to>
    <xdr:sp macro="" textlink="">
      <xdr:nvSpPr>
        <xdr:cNvPr id="2" name="Text Box 69"/>
        <xdr:cNvSpPr txBox="1">
          <a:spLocks noChangeArrowheads="1"/>
        </xdr:cNvSpPr>
      </xdr:nvSpPr>
      <xdr:spPr bwMode="auto">
        <a:xfrm>
          <a:off x="7754621" y="561975"/>
          <a:ext cx="4443729" cy="600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6</xdr:col>
      <xdr:colOff>305838</xdr:colOff>
      <xdr:row>1</xdr:row>
      <xdr:rowOff>142875</xdr:rowOff>
    </xdr:from>
    <xdr:to>
      <xdr:col>8</xdr:col>
      <xdr:colOff>19049</xdr:colOff>
      <xdr:row>4</xdr:row>
      <xdr:rowOff>200025</xdr:rowOff>
    </xdr:to>
    <xdr:pic>
      <xdr:nvPicPr>
        <xdr:cNvPr id="3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5213" y="333375"/>
          <a:ext cx="1094336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447675</xdr:colOff>
      <xdr:row>28</xdr:row>
      <xdr:rowOff>171450</xdr:rowOff>
    </xdr:from>
    <xdr:to>
      <xdr:col>13</xdr:col>
      <xdr:colOff>35214</xdr:colOff>
      <xdr:row>32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8296275"/>
          <a:ext cx="806739" cy="619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14%20actual%20quotation%20for%20food%20courts%20HVAC%20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VAC"/>
      <sheetName val="working"/>
    </sheetNames>
    <sheetDataSet>
      <sheetData sheetId="0">
        <row r="36">
          <cell r="G36">
            <v>3661200</v>
          </cell>
          <cell r="H36">
            <v>756600</v>
          </cell>
        </row>
        <row r="41">
          <cell r="G41">
            <v>4.8107200000000003E-2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8"/>
  <sheetViews>
    <sheetView tabSelected="1" topLeftCell="A10" zoomScaleNormal="100" workbookViewId="0">
      <selection activeCell="H21" sqref="H21"/>
    </sheetView>
  </sheetViews>
  <sheetFormatPr defaultRowHeight="15" x14ac:dyDescent="0.25"/>
  <cols>
    <col min="1" max="1" width="6.28515625" style="12" customWidth="1"/>
    <col min="2" max="2" width="38.140625" style="12" customWidth="1"/>
    <col min="3" max="3" width="14.5703125" style="12" bestFit="1" customWidth="1"/>
    <col min="4" max="4" width="12.28515625" style="12" bestFit="1" customWidth="1"/>
    <col min="5" max="5" width="16" style="12" bestFit="1" customWidth="1"/>
    <col min="8" max="8" width="11.5703125" bestFit="1" customWidth="1"/>
    <col min="257" max="257" width="6.28515625" customWidth="1"/>
    <col min="258" max="258" width="40.7109375" customWidth="1"/>
    <col min="259" max="259" width="17.42578125" customWidth="1"/>
    <col min="260" max="260" width="15.42578125" customWidth="1"/>
    <col min="261" max="261" width="18.28515625" customWidth="1"/>
    <col min="513" max="513" width="6.28515625" customWidth="1"/>
    <col min="514" max="514" width="40.7109375" customWidth="1"/>
    <col min="515" max="515" width="17.42578125" customWidth="1"/>
    <col min="516" max="516" width="15.42578125" customWidth="1"/>
    <col min="517" max="517" width="18.28515625" customWidth="1"/>
    <col min="769" max="769" width="6.28515625" customWidth="1"/>
    <col min="770" max="770" width="40.7109375" customWidth="1"/>
    <col min="771" max="771" width="17.42578125" customWidth="1"/>
    <col min="772" max="772" width="15.42578125" customWidth="1"/>
    <col min="773" max="773" width="18.28515625" customWidth="1"/>
    <col min="1025" max="1025" width="6.28515625" customWidth="1"/>
    <col min="1026" max="1026" width="40.7109375" customWidth="1"/>
    <col min="1027" max="1027" width="17.42578125" customWidth="1"/>
    <col min="1028" max="1028" width="15.42578125" customWidth="1"/>
    <col min="1029" max="1029" width="18.28515625" customWidth="1"/>
    <col min="1281" max="1281" width="6.28515625" customWidth="1"/>
    <col min="1282" max="1282" width="40.7109375" customWidth="1"/>
    <col min="1283" max="1283" width="17.42578125" customWidth="1"/>
    <col min="1284" max="1284" width="15.42578125" customWidth="1"/>
    <col min="1285" max="1285" width="18.28515625" customWidth="1"/>
    <col min="1537" max="1537" width="6.28515625" customWidth="1"/>
    <col min="1538" max="1538" width="40.7109375" customWidth="1"/>
    <col min="1539" max="1539" width="17.42578125" customWidth="1"/>
    <col min="1540" max="1540" width="15.42578125" customWidth="1"/>
    <col min="1541" max="1541" width="18.28515625" customWidth="1"/>
    <col min="1793" max="1793" width="6.28515625" customWidth="1"/>
    <col min="1794" max="1794" width="40.7109375" customWidth="1"/>
    <col min="1795" max="1795" width="17.42578125" customWidth="1"/>
    <col min="1796" max="1796" width="15.42578125" customWidth="1"/>
    <col min="1797" max="1797" width="18.28515625" customWidth="1"/>
    <col min="2049" max="2049" width="6.28515625" customWidth="1"/>
    <col min="2050" max="2050" width="40.7109375" customWidth="1"/>
    <col min="2051" max="2051" width="17.42578125" customWidth="1"/>
    <col min="2052" max="2052" width="15.42578125" customWidth="1"/>
    <col min="2053" max="2053" width="18.28515625" customWidth="1"/>
    <col min="2305" max="2305" width="6.28515625" customWidth="1"/>
    <col min="2306" max="2306" width="40.7109375" customWidth="1"/>
    <col min="2307" max="2307" width="17.42578125" customWidth="1"/>
    <col min="2308" max="2308" width="15.42578125" customWidth="1"/>
    <col min="2309" max="2309" width="18.28515625" customWidth="1"/>
    <col min="2561" max="2561" width="6.28515625" customWidth="1"/>
    <col min="2562" max="2562" width="40.7109375" customWidth="1"/>
    <col min="2563" max="2563" width="17.42578125" customWidth="1"/>
    <col min="2564" max="2564" width="15.42578125" customWidth="1"/>
    <col min="2565" max="2565" width="18.28515625" customWidth="1"/>
    <col min="2817" max="2817" width="6.28515625" customWidth="1"/>
    <col min="2818" max="2818" width="40.7109375" customWidth="1"/>
    <col min="2819" max="2819" width="17.42578125" customWidth="1"/>
    <col min="2820" max="2820" width="15.42578125" customWidth="1"/>
    <col min="2821" max="2821" width="18.28515625" customWidth="1"/>
    <col min="3073" max="3073" width="6.28515625" customWidth="1"/>
    <col min="3074" max="3074" width="40.7109375" customWidth="1"/>
    <col min="3075" max="3075" width="17.42578125" customWidth="1"/>
    <col min="3076" max="3076" width="15.42578125" customWidth="1"/>
    <col min="3077" max="3077" width="18.28515625" customWidth="1"/>
    <col min="3329" max="3329" width="6.28515625" customWidth="1"/>
    <col min="3330" max="3330" width="40.7109375" customWidth="1"/>
    <col min="3331" max="3331" width="17.42578125" customWidth="1"/>
    <col min="3332" max="3332" width="15.42578125" customWidth="1"/>
    <col min="3333" max="3333" width="18.28515625" customWidth="1"/>
    <col min="3585" max="3585" width="6.28515625" customWidth="1"/>
    <col min="3586" max="3586" width="40.7109375" customWidth="1"/>
    <col min="3587" max="3587" width="17.42578125" customWidth="1"/>
    <col min="3588" max="3588" width="15.42578125" customWidth="1"/>
    <col min="3589" max="3589" width="18.28515625" customWidth="1"/>
    <col min="3841" max="3841" width="6.28515625" customWidth="1"/>
    <col min="3842" max="3842" width="40.7109375" customWidth="1"/>
    <col min="3843" max="3843" width="17.42578125" customWidth="1"/>
    <col min="3844" max="3844" width="15.42578125" customWidth="1"/>
    <col min="3845" max="3845" width="18.28515625" customWidth="1"/>
    <col min="4097" max="4097" width="6.28515625" customWidth="1"/>
    <col min="4098" max="4098" width="40.7109375" customWidth="1"/>
    <col min="4099" max="4099" width="17.42578125" customWidth="1"/>
    <col min="4100" max="4100" width="15.42578125" customWidth="1"/>
    <col min="4101" max="4101" width="18.28515625" customWidth="1"/>
    <col min="4353" max="4353" width="6.28515625" customWidth="1"/>
    <col min="4354" max="4354" width="40.7109375" customWidth="1"/>
    <col min="4355" max="4355" width="17.42578125" customWidth="1"/>
    <col min="4356" max="4356" width="15.42578125" customWidth="1"/>
    <col min="4357" max="4357" width="18.28515625" customWidth="1"/>
    <col min="4609" max="4609" width="6.28515625" customWidth="1"/>
    <col min="4610" max="4610" width="40.7109375" customWidth="1"/>
    <col min="4611" max="4611" width="17.42578125" customWidth="1"/>
    <col min="4612" max="4612" width="15.42578125" customWidth="1"/>
    <col min="4613" max="4613" width="18.28515625" customWidth="1"/>
    <col min="4865" max="4865" width="6.28515625" customWidth="1"/>
    <col min="4866" max="4866" width="40.7109375" customWidth="1"/>
    <col min="4867" max="4867" width="17.42578125" customWidth="1"/>
    <col min="4868" max="4868" width="15.42578125" customWidth="1"/>
    <col min="4869" max="4869" width="18.28515625" customWidth="1"/>
    <col min="5121" max="5121" width="6.28515625" customWidth="1"/>
    <col min="5122" max="5122" width="40.7109375" customWidth="1"/>
    <col min="5123" max="5123" width="17.42578125" customWidth="1"/>
    <col min="5124" max="5124" width="15.42578125" customWidth="1"/>
    <col min="5125" max="5125" width="18.28515625" customWidth="1"/>
    <col min="5377" max="5377" width="6.28515625" customWidth="1"/>
    <col min="5378" max="5378" width="40.7109375" customWidth="1"/>
    <col min="5379" max="5379" width="17.42578125" customWidth="1"/>
    <col min="5380" max="5380" width="15.42578125" customWidth="1"/>
    <col min="5381" max="5381" width="18.28515625" customWidth="1"/>
    <col min="5633" max="5633" width="6.28515625" customWidth="1"/>
    <col min="5634" max="5634" width="40.7109375" customWidth="1"/>
    <col min="5635" max="5635" width="17.42578125" customWidth="1"/>
    <col min="5636" max="5636" width="15.42578125" customWidth="1"/>
    <col min="5637" max="5637" width="18.28515625" customWidth="1"/>
    <col min="5889" max="5889" width="6.28515625" customWidth="1"/>
    <col min="5890" max="5890" width="40.7109375" customWidth="1"/>
    <col min="5891" max="5891" width="17.42578125" customWidth="1"/>
    <col min="5892" max="5892" width="15.42578125" customWidth="1"/>
    <col min="5893" max="5893" width="18.28515625" customWidth="1"/>
    <col min="6145" max="6145" width="6.28515625" customWidth="1"/>
    <col min="6146" max="6146" width="40.7109375" customWidth="1"/>
    <col min="6147" max="6147" width="17.42578125" customWidth="1"/>
    <col min="6148" max="6148" width="15.42578125" customWidth="1"/>
    <col min="6149" max="6149" width="18.28515625" customWidth="1"/>
    <col min="6401" max="6401" width="6.28515625" customWidth="1"/>
    <col min="6402" max="6402" width="40.7109375" customWidth="1"/>
    <col min="6403" max="6403" width="17.42578125" customWidth="1"/>
    <col min="6404" max="6404" width="15.42578125" customWidth="1"/>
    <col min="6405" max="6405" width="18.28515625" customWidth="1"/>
    <col min="6657" max="6657" width="6.28515625" customWidth="1"/>
    <col min="6658" max="6658" width="40.7109375" customWidth="1"/>
    <col min="6659" max="6659" width="17.42578125" customWidth="1"/>
    <col min="6660" max="6660" width="15.42578125" customWidth="1"/>
    <col min="6661" max="6661" width="18.28515625" customWidth="1"/>
    <col min="6913" max="6913" width="6.28515625" customWidth="1"/>
    <col min="6914" max="6914" width="40.7109375" customWidth="1"/>
    <col min="6915" max="6915" width="17.42578125" customWidth="1"/>
    <col min="6916" max="6916" width="15.42578125" customWidth="1"/>
    <col min="6917" max="6917" width="18.28515625" customWidth="1"/>
    <col min="7169" max="7169" width="6.28515625" customWidth="1"/>
    <col min="7170" max="7170" width="40.7109375" customWidth="1"/>
    <col min="7171" max="7171" width="17.42578125" customWidth="1"/>
    <col min="7172" max="7172" width="15.42578125" customWidth="1"/>
    <col min="7173" max="7173" width="18.28515625" customWidth="1"/>
    <col min="7425" max="7425" width="6.28515625" customWidth="1"/>
    <col min="7426" max="7426" width="40.7109375" customWidth="1"/>
    <col min="7427" max="7427" width="17.42578125" customWidth="1"/>
    <col min="7428" max="7428" width="15.42578125" customWidth="1"/>
    <col min="7429" max="7429" width="18.28515625" customWidth="1"/>
    <col min="7681" max="7681" width="6.28515625" customWidth="1"/>
    <col min="7682" max="7682" width="40.7109375" customWidth="1"/>
    <col min="7683" max="7683" width="17.42578125" customWidth="1"/>
    <col min="7684" max="7684" width="15.42578125" customWidth="1"/>
    <col min="7685" max="7685" width="18.28515625" customWidth="1"/>
    <col min="7937" max="7937" width="6.28515625" customWidth="1"/>
    <col min="7938" max="7938" width="40.7109375" customWidth="1"/>
    <col min="7939" max="7939" width="17.42578125" customWidth="1"/>
    <col min="7940" max="7940" width="15.42578125" customWidth="1"/>
    <col min="7941" max="7941" width="18.28515625" customWidth="1"/>
    <col min="8193" max="8193" width="6.28515625" customWidth="1"/>
    <col min="8194" max="8194" width="40.7109375" customWidth="1"/>
    <col min="8195" max="8195" width="17.42578125" customWidth="1"/>
    <col min="8196" max="8196" width="15.42578125" customWidth="1"/>
    <col min="8197" max="8197" width="18.28515625" customWidth="1"/>
    <col min="8449" max="8449" width="6.28515625" customWidth="1"/>
    <col min="8450" max="8450" width="40.7109375" customWidth="1"/>
    <col min="8451" max="8451" width="17.42578125" customWidth="1"/>
    <col min="8452" max="8452" width="15.42578125" customWidth="1"/>
    <col min="8453" max="8453" width="18.28515625" customWidth="1"/>
    <col min="8705" max="8705" width="6.28515625" customWidth="1"/>
    <col min="8706" max="8706" width="40.7109375" customWidth="1"/>
    <col min="8707" max="8707" width="17.42578125" customWidth="1"/>
    <col min="8708" max="8708" width="15.42578125" customWidth="1"/>
    <col min="8709" max="8709" width="18.28515625" customWidth="1"/>
    <col min="8961" max="8961" width="6.28515625" customWidth="1"/>
    <col min="8962" max="8962" width="40.7109375" customWidth="1"/>
    <col min="8963" max="8963" width="17.42578125" customWidth="1"/>
    <col min="8964" max="8964" width="15.42578125" customWidth="1"/>
    <col min="8965" max="8965" width="18.28515625" customWidth="1"/>
    <col min="9217" max="9217" width="6.28515625" customWidth="1"/>
    <col min="9218" max="9218" width="40.7109375" customWidth="1"/>
    <col min="9219" max="9219" width="17.42578125" customWidth="1"/>
    <col min="9220" max="9220" width="15.42578125" customWidth="1"/>
    <col min="9221" max="9221" width="18.28515625" customWidth="1"/>
    <col min="9473" max="9473" width="6.28515625" customWidth="1"/>
    <col min="9474" max="9474" width="40.7109375" customWidth="1"/>
    <col min="9475" max="9475" width="17.42578125" customWidth="1"/>
    <col min="9476" max="9476" width="15.42578125" customWidth="1"/>
    <col min="9477" max="9477" width="18.28515625" customWidth="1"/>
    <col min="9729" max="9729" width="6.28515625" customWidth="1"/>
    <col min="9730" max="9730" width="40.7109375" customWidth="1"/>
    <col min="9731" max="9731" width="17.42578125" customWidth="1"/>
    <col min="9732" max="9732" width="15.42578125" customWidth="1"/>
    <col min="9733" max="9733" width="18.28515625" customWidth="1"/>
    <col min="9985" max="9985" width="6.28515625" customWidth="1"/>
    <col min="9986" max="9986" width="40.7109375" customWidth="1"/>
    <col min="9987" max="9987" width="17.42578125" customWidth="1"/>
    <col min="9988" max="9988" width="15.42578125" customWidth="1"/>
    <col min="9989" max="9989" width="18.28515625" customWidth="1"/>
    <col min="10241" max="10241" width="6.28515625" customWidth="1"/>
    <col min="10242" max="10242" width="40.7109375" customWidth="1"/>
    <col min="10243" max="10243" width="17.42578125" customWidth="1"/>
    <col min="10244" max="10244" width="15.42578125" customWidth="1"/>
    <col min="10245" max="10245" width="18.28515625" customWidth="1"/>
    <col min="10497" max="10497" width="6.28515625" customWidth="1"/>
    <col min="10498" max="10498" width="40.7109375" customWidth="1"/>
    <col min="10499" max="10499" width="17.42578125" customWidth="1"/>
    <col min="10500" max="10500" width="15.42578125" customWidth="1"/>
    <col min="10501" max="10501" width="18.28515625" customWidth="1"/>
    <col min="10753" max="10753" width="6.28515625" customWidth="1"/>
    <col min="10754" max="10754" width="40.7109375" customWidth="1"/>
    <col min="10755" max="10755" width="17.42578125" customWidth="1"/>
    <col min="10756" max="10756" width="15.42578125" customWidth="1"/>
    <col min="10757" max="10757" width="18.28515625" customWidth="1"/>
    <col min="11009" max="11009" width="6.28515625" customWidth="1"/>
    <col min="11010" max="11010" width="40.7109375" customWidth="1"/>
    <col min="11011" max="11011" width="17.42578125" customWidth="1"/>
    <col min="11012" max="11012" width="15.42578125" customWidth="1"/>
    <col min="11013" max="11013" width="18.28515625" customWidth="1"/>
    <col min="11265" max="11265" width="6.28515625" customWidth="1"/>
    <col min="11266" max="11266" width="40.7109375" customWidth="1"/>
    <col min="11267" max="11267" width="17.42578125" customWidth="1"/>
    <col min="11268" max="11268" width="15.42578125" customWidth="1"/>
    <col min="11269" max="11269" width="18.28515625" customWidth="1"/>
    <col min="11521" max="11521" width="6.28515625" customWidth="1"/>
    <col min="11522" max="11522" width="40.7109375" customWidth="1"/>
    <col min="11523" max="11523" width="17.42578125" customWidth="1"/>
    <col min="11524" max="11524" width="15.42578125" customWidth="1"/>
    <col min="11525" max="11525" width="18.28515625" customWidth="1"/>
    <col min="11777" max="11777" width="6.28515625" customWidth="1"/>
    <col min="11778" max="11778" width="40.7109375" customWidth="1"/>
    <col min="11779" max="11779" width="17.42578125" customWidth="1"/>
    <col min="11780" max="11780" width="15.42578125" customWidth="1"/>
    <col min="11781" max="11781" width="18.28515625" customWidth="1"/>
    <col min="12033" max="12033" width="6.28515625" customWidth="1"/>
    <col min="12034" max="12034" width="40.7109375" customWidth="1"/>
    <col min="12035" max="12035" width="17.42578125" customWidth="1"/>
    <col min="12036" max="12036" width="15.42578125" customWidth="1"/>
    <col min="12037" max="12037" width="18.28515625" customWidth="1"/>
    <col min="12289" max="12289" width="6.28515625" customWidth="1"/>
    <col min="12290" max="12290" width="40.7109375" customWidth="1"/>
    <col min="12291" max="12291" width="17.42578125" customWidth="1"/>
    <col min="12292" max="12292" width="15.42578125" customWidth="1"/>
    <col min="12293" max="12293" width="18.28515625" customWidth="1"/>
    <col min="12545" max="12545" width="6.28515625" customWidth="1"/>
    <col min="12546" max="12546" width="40.7109375" customWidth="1"/>
    <col min="12547" max="12547" width="17.42578125" customWidth="1"/>
    <col min="12548" max="12548" width="15.42578125" customWidth="1"/>
    <col min="12549" max="12549" width="18.28515625" customWidth="1"/>
    <col min="12801" max="12801" width="6.28515625" customWidth="1"/>
    <col min="12802" max="12802" width="40.7109375" customWidth="1"/>
    <col min="12803" max="12803" width="17.42578125" customWidth="1"/>
    <col min="12804" max="12804" width="15.42578125" customWidth="1"/>
    <col min="12805" max="12805" width="18.28515625" customWidth="1"/>
    <col min="13057" max="13057" width="6.28515625" customWidth="1"/>
    <col min="13058" max="13058" width="40.7109375" customWidth="1"/>
    <col min="13059" max="13059" width="17.42578125" customWidth="1"/>
    <col min="13060" max="13060" width="15.42578125" customWidth="1"/>
    <col min="13061" max="13061" width="18.28515625" customWidth="1"/>
    <col min="13313" max="13313" width="6.28515625" customWidth="1"/>
    <col min="13314" max="13314" width="40.7109375" customWidth="1"/>
    <col min="13315" max="13315" width="17.42578125" customWidth="1"/>
    <col min="13316" max="13316" width="15.42578125" customWidth="1"/>
    <col min="13317" max="13317" width="18.28515625" customWidth="1"/>
    <col min="13569" max="13569" width="6.28515625" customWidth="1"/>
    <col min="13570" max="13570" width="40.7109375" customWidth="1"/>
    <col min="13571" max="13571" width="17.42578125" customWidth="1"/>
    <col min="13572" max="13572" width="15.42578125" customWidth="1"/>
    <col min="13573" max="13573" width="18.28515625" customWidth="1"/>
    <col min="13825" max="13825" width="6.28515625" customWidth="1"/>
    <col min="13826" max="13826" width="40.7109375" customWidth="1"/>
    <col min="13827" max="13827" width="17.42578125" customWidth="1"/>
    <col min="13828" max="13828" width="15.42578125" customWidth="1"/>
    <col min="13829" max="13829" width="18.28515625" customWidth="1"/>
    <col min="14081" max="14081" width="6.28515625" customWidth="1"/>
    <col min="14082" max="14082" width="40.7109375" customWidth="1"/>
    <col min="14083" max="14083" width="17.42578125" customWidth="1"/>
    <col min="14084" max="14084" width="15.42578125" customWidth="1"/>
    <col min="14085" max="14085" width="18.28515625" customWidth="1"/>
    <col min="14337" max="14337" width="6.28515625" customWidth="1"/>
    <col min="14338" max="14338" width="40.7109375" customWidth="1"/>
    <col min="14339" max="14339" width="17.42578125" customWidth="1"/>
    <col min="14340" max="14340" width="15.42578125" customWidth="1"/>
    <col min="14341" max="14341" width="18.28515625" customWidth="1"/>
    <col min="14593" max="14593" width="6.28515625" customWidth="1"/>
    <col min="14594" max="14594" width="40.7109375" customWidth="1"/>
    <col min="14595" max="14595" width="17.42578125" customWidth="1"/>
    <col min="14596" max="14596" width="15.42578125" customWidth="1"/>
    <col min="14597" max="14597" width="18.28515625" customWidth="1"/>
    <col min="14849" max="14849" width="6.28515625" customWidth="1"/>
    <col min="14850" max="14850" width="40.7109375" customWidth="1"/>
    <col min="14851" max="14851" width="17.42578125" customWidth="1"/>
    <col min="14852" max="14852" width="15.42578125" customWidth="1"/>
    <col min="14853" max="14853" width="18.28515625" customWidth="1"/>
    <col min="15105" max="15105" width="6.28515625" customWidth="1"/>
    <col min="15106" max="15106" width="40.7109375" customWidth="1"/>
    <col min="15107" max="15107" width="17.42578125" customWidth="1"/>
    <col min="15108" max="15108" width="15.42578125" customWidth="1"/>
    <col min="15109" max="15109" width="18.28515625" customWidth="1"/>
    <col min="15361" max="15361" width="6.28515625" customWidth="1"/>
    <col min="15362" max="15362" width="40.7109375" customWidth="1"/>
    <col min="15363" max="15363" width="17.42578125" customWidth="1"/>
    <col min="15364" max="15364" width="15.42578125" customWidth="1"/>
    <col min="15365" max="15365" width="18.28515625" customWidth="1"/>
    <col min="15617" max="15617" width="6.28515625" customWidth="1"/>
    <col min="15618" max="15618" width="40.7109375" customWidth="1"/>
    <col min="15619" max="15619" width="17.42578125" customWidth="1"/>
    <col min="15620" max="15620" width="15.42578125" customWidth="1"/>
    <col min="15621" max="15621" width="18.28515625" customWidth="1"/>
    <col min="15873" max="15873" width="6.28515625" customWidth="1"/>
    <col min="15874" max="15874" width="40.7109375" customWidth="1"/>
    <col min="15875" max="15875" width="17.42578125" customWidth="1"/>
    <col min="15876" max="15876" width="15.42578125" customWidth="1"/>
    <col min="15877" max="15877" width="18.28515625" customWidth="1"/>
    <col min="16129" max="16129" width="6.28515625" customWidth="1"/>
    <col min="16130" max="16130" width="40.7109375" customWidth="1"/>
    <col min="16131" max="16131" width="17.42578125" customWidth="1"/>
    <col min="16132" max="16132" width="15.42578125" customWidth="1"/>
    <col min="16133" max="16133" width="18.28515625" customWidth="1"/>
  </cols>
  <sheetData>
    <row r="4" spans="1:9" s="4" customFormat="1" ht="18.75" x14ac:dyDescent="0.25">
      <c r="A4" s="1"/>
      <c r="B4" s="2"/>
      <c r="C4" s="2"/>
      <c r="D4" s="2"/>
      <c r="E4" s="3"/>
    </row>
    <row r="5" spans="1:9" s="4" customFormat="1" ht="18.75" x14ac:dyDescent="0.25">
      <c r="A5" s="1"/>
      <c r="B5" s="2"/>
      <c r="C5" s="2"/>
      <c r="D5" s="2"/>
      <c r="E5" s="3"/>
    </row>
    <row r="6" spans="1:9" s="4" customFormat="1" ht="18.75" x14ac:dyDescent="0.25">
      <c r="A6" s="29" t="s">
        <v>17</v>
      </c>
      <c r="B6" s="29"/>
      <c r="C6" s="2"/>
      <c r="D6" s="2"/>
      <c r="E6" s="6">
        <v>44849</v>
      </c>
    </row>
    <row r="7" spans="1:9" s="4" customFormat="1" ht="18.75" x14ac:dyDescent="0.25">
      <c r="A7" s="1"/>
      <c r="B7" s="2"/>
      <c r="C7" s="2"/>
      <c r="D7" s="2"/>
      <c r="E7" s="14" t="s">
        <v>6</v>
      </c>
    </row>
    <row r="8" spans="1:9" s="16" customFormat="1" ht="18.75" x14ac:dyDescent="0.3">
      <c r="A8" s="27" t="s">
        <v>7</v>
      </c>
      <c r="B8" s="26"/>
      <c r="C8" s="17"/>
      <c r="D8" s="17"/>
      <c r="E8" s="15"/>
      <c r="F8" s="15"/>
      <c r="G8" s="15"/>
      <c r="H8" s="15"/>
      <c r="I8" s="15"/>
    </row>
    <row r="9" spans="1:9" s="16" customFormat="1" ht="18.75" x14ac:dyDescent="0.3">
      <c r="A9" s="27" t="s">
        <v>14</v>
      </c>
      <c r="B9" s="26"/>
      <c r="C9" s="17"/>
      <c r="D9" s="17"/>
      <c r="E9" s="15"/>
      <c r="F9" s="15"/>
      <c r="G9" s="15"/>
      <c r="H9" s="15"/>
      <c r="I9" s="15"/>
    </row>
    <row r="10" spans="1:9" s="2" customFormat="1" ht="18.75" x14ac:dyDescent="0.25">
      <c r="A10" s="5"/>
      <c r="B10" s="5"/>
      <c r="C10" s="5"/>
      <c r="D10" s="5"/>
    </row>
    <row r="11" spans="1:9" s="2" customFormat="1" ht="18.75" x14ac:dyDescent="0.25">
      <c r="A11" s="5"/>
      <c r="B11" s="5"/>
      <c r="C11" s="5"/>
      <c r="D11" s="5"/>
    </row>
    <row r="12" spans="1:9" s="13" customFormat="1" ht="23.25" x14ac:dyDescent="0.25">
      <c r="A12" s="32" t="s">
        <v>8</v>
      </c>
      <c r="B12" s="32"/>
      <c r="C12" s="32"/>
      <c r="D12" s="32"/>
      <c r="E12" s="32"/>
    </row>
    <row r="13" spans="1:9" s="13" customFormat="1" ht="7.5" customHeight="1" x14ac:dyDescent="0.25">
      <c r="A13" s="18"/>
      <c r="B13" s="18"/>
      <c r="C13" s="21"/>
      <c r="D13" s="21"/>
      <c r="E13" s="18"/>
    </row>
    <row r="14" spans="1:9" s="13" customFormat="1" ht="7.5" customHeight="1" x14ac:dyDescent="0.25">
      <c r="A14" s="31"/>
      <c r="B14" s="31"/>
      <c r="C14" s="31"/>
      <c r="D14" s="31"/>
      <c r="E14" s="31"/>
    </row>
    <row r="15" spans="1:9" s="2" customFormat="1" ht="7.5" customHeight="1" x14ac:dyDescent="0.25">
      <c r="A15" s="32" t="s">
        <v>18</v>
      </c>
      <c r="B15" s="32"/>
      <c r="C15" s="32"/>
      <c r="D15" s="32"/>
      <c r="E15" s="32"/>
    </row>
    <row r="16" spans="1:9" s="2" customFormat="1" ht="38.25" customHeight="1" x14ac:dyDescent="0.25">
      <c r="A16" s="32"/>
      <c r="B16" s="32"/>
      <c r="C16" s="32"/>
      <c r="D16" s="32"/>
      <c r="E16" s="32"/>
    </row>
    <row r="17" spans="1:8" s="2" customFormat="1" ht="28.5" x14ac:dyDescent="0.25">
      <c r="A17" s="7"/>
      <c r="B17" s="7"/>
      <c r="C17" s="19"/>
      <c r="D17" s="19"/>
      <c r="E17" s="7"/>
    </row>
    <row r="18" spans="1:8" ht="45" customHeight="1" x14ac:dyDescent="0.25">
      <c r="A18" s="8" t="s">
        <v>0</v>
      </c>
      <c r="B18" s="8" t="s">
        <v>1</v>
      </c>
      <c r="C18" s="22" t="s">
        <v>9</v>
      </c>
      <c r="D18" s="22" t="s">
        <v>10</v>
      </c>
      <c r="E18" s="22" t="s">
        <v>2</v>
      </c>
    </row>
    <row r="19" spans="1:8" ht="56.25" customHeight="1" x14ac:dyDescent="0.25">
      <c r="A19" s="9" t="s">
        <v>3</v>
      </c>
      <c r="B19" s="9" t="s">
        <v>4</v>
      </c>
      <c r="C19" s="10">
        <f>[1]HVAC!$G$36</f>
        <v>3661200</v>
      </c>
      <c r="D19" s="10">
        <f>[1]HVAC!$H$36</f>
        <v>756600</v>
      </c>
      <c r="E19" s="10">
        <f>D19+C19</f>
        <v>4417800</v>
      </c>
    </row>
    <row r="20" spans="1:8" ht="18.75" x14ac:dyDescent="0.25">
      <c r="A20" s="8"/>
      <c r="B20" s="33" t="s">
        <v>11</v>
      </c>
      <c r="C20" s="33"/>
      <c r="D20" s="33"/>
      <c r="E20" s="23">
        <f>D19*13%</f>
        <v>98358</v>
      </c>
      <c r="H20" s="11"/>
    </row>
    <row r="21" spans="1:8" ht="18.75" x14ac:dyDescent="0.25">
      <c r="A21" s="8"/>
      <c r="B21" s="33" t="s">
        <v>12</v>
      </c>
      <c r="C21" s="33">
        <v>0</v>
      </c>
      <c r="D21" s="33"/>
      <c r="E21" s="23">
        <f>E20+E19</f>
        <v>4516158</v>
      </c>
      <c r="H21" s="11"/>
    </row>
    <row r="22" spans="1:8" ht="18.75" x14ac:dyDescent="0.25">
      <c r="A22" s="8"/>
      <c r="B22" s="33" t="s">
        <v>15</v>
      </c>
      <c r="C22" s="33">
        <v>0</v>
      </c>
      <c r="D22" s="33"/>
      <c r="E22" s="23">
        <f>E21*50%</f>
        <v>2258079</v>
      </c>
      <c r="H22" s="11"/>
    </row>
    <row r="23" spans="1:8" ht="18.75" x14ac:dyDescent="0.25">
      <c r="A23" s="8"/>
      <c r="B23" s="33" t="s">
        <v>13</v>
      </c>
      <c r="C23" s="33">
        <v>0</v>
      </c>
      <c r="D23" s="33"/>
      <c r="E23" s="24">
        <f>E22*[1]HVAC!$G$41</f>
        <v>108629.85806880001</v>
      </c>
      <c r="H23" s="11"/>
    </row>
    <row r="24" spans="1:8" ht="18.75" x14ac:dyDescent="0.25">
      <c r="A24" s="25"/>
      <c r="B24" s="33" t="s">
        <v>16</v>
      </c>
      <c r="C24" s="33">
        <v>0</v>
      </c>
      <c r="D24" s="33"/>
      <c r="E24" s="23">
        <f>E22-E23</f>
        <v>2149449.1419311999</v>
      </c>
    </row>
    <row r="27" spans="1:8" x14ac:dyDescent="0.25">
      <c r="E27" s="28"/>
    </row>
    <row r="28" spans="1:8" ht="18.75" x14ac:dyDescent="0.25">
      <c r="A28" s="30" t="s">
        <v>5</v>
      </c>
      <c r="B28" s="30"/>
      <c r="C28" s="20"/>
      <c r="D28" s="20"/>
    </row>
  </sheetData>
  <mergeCells count="10">
    <mergeCell ref="A6:B6"/>
    <mergeCell ref="A28:B28"/>
    <mergeCell ref="A14:E14"/>
    <mergeCell ref="A12:E12"/>
    <mergeCell ref="B20:D20"/>
    <mergeCell ref="B21:D21"/>
    <mergeCell ref="B22:D22"/>
    <mergeCell ref="B23:D23"/>
    <mergeCell ref="B24:D24"/>
    <mergeCell ref="A15:E16"/>
  </mergeCells>
  <pageMargins left="0.7" right="0.7" top="1" bottom="0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2022-10-15T07:55:21Z</dcterms:modified>
</cp:coreProperties>
</file>