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Rehan Aslam\Desktop\MARIA  -B\"/>
    </mc:Choice>
  </mc:AlternateContent>
  <xr:revisionPtr revIDLastSave="0" documentId="13_ncr:1_{28D7C184-2F15-4E1C-B0AB-95501EE9A9BB}" xr6:coauthVersionLast="47" xr6:coauthVersionMax="47" xr10:uidLastSave="{00000000-0000-0000-0000-000000000000}"/>
  <bookViews>
    <workbookView xWindow="-120" yWindow="-120" windowWidth="29040" windowHeight="15840" xr2:uid="{00000000-000D-0000-FFFF-FFFF00000000}"/>
  </bookViews>
  <sheets>
    <sheet name="Table 2" sheetId="2" r:id="rId1"/>
  </sheets>
  <calcPr calcId="181029"/>
</workbook>
</file>

<file path=xl/calcChain.xml><?xml version="1.0" encoding="utf-8"?>
<calcChain xmlns="http://schemas.openxmlformats.org/spreadsheetml/2006/main">
  <c r="H59" i="2" l="1"/>
  <c r="F59" i="2"/>
  <c r="I59" i="2" s="1"/>
  <c r="H58" i="2"/>
  <c r="F58" i="2"/>
  <c r="H57" i="2"/>
  <c r="F57" i="2"/>
  <c r="H56" i="2"/>
  <c r="F56" i="2"/>
  <c r="H55" i="2"/>
  <c r="F55" i="2"/>
  <c r="I55" i="2" s="1"/>
  <c r="I54" i="2"/>
  <c r="H54" i="2"/>
  <c r="F54" i="2"/>
  <c r="H53" i="2"/>
  <c r="F53" i="2"/>
  <c r="H52" i="2"/>
  <c r="F52" i="2"/>
  <c r="H51" i="2"/>
  <c r="F51" i="2"/>
  <c r="I51" i="2" s="1"/>
  <c r="I50" i="2"/>
  <c r="H50" i="2"/>
  <c r="F50" i="2"/>
  <c r="H49" i="2"/>
  <c r="I49" i="2" s="1"/>
  <c r="F49" i="2"/>
  <c r="H48" i="2"/>
  <c r="F48" i="2"/>
  <c r="H47" i="2"/>
  <c r="F47" i="2"/>
  <c r="I47" i="2" s="1"/>
  <c r="H46" i="2"/>
  <c r="F46" i="2"/>
  <c r="I46" i="2" s="1"/>
  <c r="H45" i="2"/>
  <c r="F45" i="2"/>
  <c r="H44" i="2"/>
  <c r="I44" i="2" s="1"/>
  <c r="F44" i="2"/>
  <c r="H43" i="2"/>
  <c r="F43" i="2"/>
  <c r="I43" i="2" s="1"/>
  <c r="I42" i="2"/>
  <c r="H42" i="2"/>
  <c r="F42" i="2"/>
  <c r="H41" i="2"/>
  <c r="F41" i="2"/>
  <c r="H40" i="2"/>
  <c r="I40" i="2" s="1"/>
  <c r="F40" i="2"/>
  <c r="H39" i="2"/>
  <c r="F39" i="2"/>
  <c r="I39" i="2" s="1"/>
  <c r="I38" i="2"/>
  <c r="H38" i="2"/>
  <c r="F38" i="2"/>
  <c r="H37" i="2"/>
  <c r="I37" i="2" s="1"/>
  <c r="F37" i="2"/>
  <c r="H36" i="2"/>
  <c r="F36" i="2"/>
  <c r="H35" i="2"/>
  <c r="F35" i="2"/>
  <c r="I35" i="2" s="1"/>
  <c r="H34" i="2"/>
  <c r="F34" i="2"/>
  <c r="H33" i="2"/>
  <c r="F33" i="2"/>
  <c r="H32" i="2"/>
  <c r="I32" i="2" s="1"/>
  <c r="F32" i="2"/>
  <c r="H31" i="2"/>
  <c r="F31" i="2"/>
  <c r="H30" i="2"/>
  <c r="F30" i="2"/>
  <c r="H29" i="2"/>
  <c r="I29" i="2" s="1"/>
  <c r="F29" i="2"/>
  <c r="H28" i="2"/>
  <c r="F28" i="2"/>
  <c r="H27" i="2"/>
  <c r="F27" i="2"/>
  <c r="I27" i="2" s="1"/>
  <c r="I26" i="2"/>
  <c r="H26" i="2"/>
  <c r="F26" i="2"/>
  <c r="H25" i="2"/>
  <c r="F25" i="2"/>
  <c r="H24" i="2"/>
  <c r="F24" i="2"/>
  <c r="H23" i="2"/>
  <c r="I23" i="2" s="1"/>
  <c r="F23" i="2"/>
  <c r="I22" i="2"/>
  <c r="H22" i="2"/>
  <c r="F22" i="2"/>
  <c r="H21" i="2"/>
  <c r="F21" i="2"/>
  <c r="H20" i="2"/>
  <c r="I20" i="2" s="1"/>
  <c r="F20" i="2"/>
  <c r="H19" i="2"/>
  <c r="F19" i="2"/>
  <c r="I18" i="2"/>
  <c r="H18" i="2"/>
  <c r="F18" i="2"/>
  <c r="H17" i="2"/>
  <c r="F17" i="2"/>
  <c r="H16" i="2"/>
  <c r="I16" i="2" s="1"/>
  <c r="F16" i="2"/>
  <c r="H15" i="2"/>
  <c r="F15" i="2"/>
  <c r="I15" i="2" s="1"/>
  <c r="I14" i="2"/>
  <c r="H14" i="2"/>
  <c r="F14" i="2"/>
  <c r="H13" i="2"/>
  <c r="F13" i="2"/>
  <c r="H12" i="2"/>
  <c r="I12" i="2" s="1"/>
  <c r="F12" i="2"/>
  <c r="H11" i="2"/>
  <c r="F11" i="2"/>
  <c r="I10" i="2"/>
  <c r="H10" i="2"/>
  <c r="F10" i="2"/>
  <c r="H9" i="2"/>
  <c r="I9" i="2" s="1"/>
  <c r="F9" i="2"/>
  <c r="H8" i="2"/>
  <c r="F8" i="2"/>
  <c r="H7" i="2"/>
  <c r="F7" i="2"/>
  <c r="I7" i="2" s="1"/>
  <c r="H6" i="2"/>
  <c r="F6" i="2"/>
  <c r="I58" i="2" l="1"/>
  <c r="I34" i="2"/>
  <c r="I31" i="2"/>
  <c r="I30" i="2"/>
  <c r="I19" i="2"/>
  <c r="I11" i="2"/>
  <c r="I6" i="2"/>
  <c r="I57" i="2"/>
  <c r="I56" i="2"/>
  <c r="I53" i="2"/>
  <c r="I52" i="2"/>
  <c r="I48" i="2"/>
  <c r="I45" i="2"/>
  <c r="I41" i="2"/>
  <c r="I36" i="2"/>
  <c r="I33" i="2"/>
  <c r="I28" i="2"/>
  <c r="I25" i="2"/>
  <c r="I24" i="2"/>
  <c r="I21" i="2"/>
  <c r="I17" i="2"/>
  <c r="I13" i="2"/>
  <c r="I8" i="2"/>
  <c r="I62" i="2" l="1"/>
</calcChain>
</file>

<file path=xl/sharedStrings.xml><?xml version="1.0" encoding="utf-8"?>
<sst xmlns="http://schemas.openxmlformats.org/spreadsheetml/2006/main" count="127" uniqueCount="58">
  <si>
    <t>S. No.</t>
  </si>
  <si>
    <t>Description</t>
  </si>
  <si>
    <t>Qty.</t>
  </si>
  <si>
    <t>Unit</t>
  </si>
  <si>
    <t>Material (Rs.)</t>
  </si>
  <si>
    <t>Labour (Rs.)</t>
  </si>
  <si>
    <t>Total (Rs.)</t>
  </si>
  <si>
    <t>Rate</t>
  </si>
  <si>
    <t>Amount</t>
  </si>
  <si>
    <t>a</t>
  </si>
  <si>
    <t>Ø 1-1/2"</t>
  </si>
  <si>
    <t>Rft.</t>
  </si>
  <si>
    <t>b</t>
  </si>
  <si>
    <t>Ø 1-1/4"</t>
  </si>
  <si>
    <t>c</t>
  </si>
  <si>
    <t>Ø 1"</t>
  </si>
  <si>
    <t>Nos.</t>
  </si>
  <si>
    <t>No.</t>
  </si>
  <si>
    <t>SUB-TOTAL FOR SECTION 01 (Rs.)</t>
  </si>
  <si>
    <t>For AC Supply / Return</t>
  </si>
  <si>
    <t>Sq.ft.</t>
  </si>
  <si>
    <t>Diffusers/Grilles/Registers (with Dampers)</t>
  </si>
  <si>
    <t>Round Diffuser - Ø 6"</t>
  </si>
  <si>
    <t>Round Diffuser - Ø 10"</t>
  </si>
  <si>
    <t>RALBG - 84" x 3-½"</t>
  </si>
  <si>
    <t>SUB-TOTAL FOR SECTION 02 (Rs.)</t>
  </si>
  <si>
    <t>Fire Extinguishers</t>
  </si>
  <si>
    <t>06 KG DCP</t>
  </si>
  <si>
    <t>05 KG CO2</t>
  </si>
  <si>
    <t>SUB-TOTAL FOR SECTION 03 (Rs.)</t>
  </si>
  <si>
    <t>Job.</t>
  </si>
  <si>
    <t>Supply, Installation and Commissioning of items not listed in BOQ but required for complition of work to ensure satisfactory performance. (Contractor to provide list)</t>
  </si>
  <si>
    <t>SUB-TOTAL FOR SECTION 04 (Rs.)</t>
  </si>
  <si>
    <t>TOTAL COST OF WORKS (SECTION 01 TO SECTION 04) (Rs.)</t>
  </si>
  <si>
    <r>
      <rPr>
        <b/>
        <sz val="11"/>
        <color rgb="FFFFFFFF"/>
        <rFont val="Calibri"/>
        <family val="2"/>
        <scheme val="minor"/>
      </rPr>
      <t>BILL OF QUANTITIES OF HVAC WORKS</t>
    </r>
  </si>
  <si>
    <r>
      <rPr>
        <b/>
        <u/>
        <sz val="11"/>
        <rFont val="Calibri"/>
        <family val="2"/>
        <scheme val="minor"/>
      </rPr>
      <t>SECTION 01:
SUPPLY, INSTALLATION &amp; TESTING OF PIPING WORKS</t>
    </r>
    <r>
      <rPr>
        <b/>
        <sz val="11"/>
        <rFont val="Calibri"/>
        <family val="2"/>
        <scheme val="minor"/>
      </rPr>
      <t xml:space="preserve"> </t>
    </r>
    <r>
      <rPr>
        <sz val="11"/>
        <color rgb="FFFF0000"/>
        <rFont val="Calibri"/>
        <family val="2"/>
        <scheme val="minor"/>
      </rPr>
      <t>(MALL'S SCOPE)</t>
    </r>
  </si>
  <si>
    <r>
      <rPr>
        <sz val="11"/>
        <color rgb="FFFF0000"/>
        <rFont val="Calibri"/>
        <family val="2"/>
        <scheme val="minor"/>
      </rPr>
      <t>RATE ONLY (MALL'S
SCOPE)</t>
    </r>
  </si>
  <si>
    <r>
      <rPr>
        <sz val="11"/>
        <rFont val="Calibri"/>
        <family val="2"/>
        <scheme val="minor"/>
      </rPr>
      <t xml:space="preserve">Supply,  Installation,  Testing  &amp;  Balalncing  of  </t>
    </r>
    <r>
      <rPr>
        <b/>
        <sz val="11"/>
        <rFont val="Calibri"/>
        <family val="2"/>
        <scheme val="minor"/>
      </rPr>
      <t xml:space="preserve">MS  Sch.  40  Seamless Pipes  (for  Chilled  Water  Supply/Return)  </t>
    </r>
    <r>
      <rPr>
        <sz val="11"/>
        <rFont val="Calibri"/>
        <family val="2"/>
        <scheme val="minor"/>
      </rPr>
      <t>with  threaded  &amp;  welded fittings   including   sockets,   tees,   elbows,   bends,   reducers,   unions, clamps, hangers &amp; supports etc. making core cuts/holes (if required), painting  and  protection  treatments  on  pipe.  complete  in  all  respect ready to operate as per specifications, drawings and as per instruction of Consultant.</t>
    </r>
  </si>
  <si>
    <r>
      <rPr>
        <sz val="11"/>
        <rFont val="Calibri"/>
        <family val="2"/>
        <scheme val="minor"/>
      </rPr>
      <t xml:space="preserve">Supply   &amp;   Installation   of   </t>
    </r>
    <r>
      <rPr>
        <b/>
        <sz val="11"/>
        <rFont val="Calibri"/>
        <family val="2"/>
        <scheme val="minor"/>
      </rPr>
      <t xml:space="preserve">Pre   Formed   Thermopore   insulation   (32 kg/m3  density)  </t>
    </r>
    <r>
      <rPr>
        <sz val="11"/>
        <rFont val="Calibri"/>
        <family val="2"/>
        <scheme val="minor"/>
      </rPr>
      <t>for  chilled  water  M.S.  pipes,  bends,  tees,  unions, sockets,  valves  and on  specials  protected  with Kraft  paper,  wrapped with 8oz Canvas cloth than paint with Anti fungus paint etc, complete in all respects ready to operate.</t>
    </r>
  </si>
  <si>
    <r>
      <rPr>
        <b/>
        <u/>
        <sz val="11"/>
        <rFont val="Calibri"/>
        <family val="2"/>
        <scheme val="minor"/>
      </rPr>
      <t>25 mm Thick Insulation</t>
    </r>
  </si>
  <si>
    <r>
      <rPr>
        <sz val="11"/>
        <rFont val="Calibri"/>
        <family val="2"/>
        <scheme val="minor"/>
      </rPr>
      <t xml:space="preserve">Supply,   Intallation   &amp;   Commissioning   of   </t>
    </r>
    <r>
      <rPr>
        <b/>
        <sz val="11"/>
        <rFont val="Calibri"/>
        <family val="2"/>
        <scheme val="minor"/>
      </rPr>
      <t xml:space="preserve">Valves   </t>
    </r>
    <r>
      <rPr>
        <sz val="11"/>
        <rFont val="Calibri"/>
        <family val="2"/>
        <scheme val="minor"/>
      </rPr>
      <t>with   unions   and accessories complete in all respects ready to operate as per drawings and specifications.</t>
    </r>
  </si>
  <si>
    <r>
      <rPr>
        <b/>
        <u/>
        <sz val="11"/>
        <rFont val="Calibri"/>
        <family val="2"/>
        <scheme val="minor"/>
      </rPr>
      <t>FOR MAIN CONNECTION</t>
    </r>
  </si>
  <si>
    <r>
      <rPr>
        <b/>
        <u/>
        <sz val="11"/>
        <rFont val="Calibri"/>
        <family val="2"/>
        <scheme val="minor"/>
      </rPr>
      <t>Isolation / Gate Valve</t>
    </r>
  </si>
  <si>
    <r>
      <rPr>
        <b/>
        <u/>
        <sz val="11"/>
        <rFont val="Calibri"/>
        <family val="2"/>
        <scheme val="minor"/>
      </rPr>
      <t>Strainer</t>
    </r>
  </si>
  <si>
    <r>
      <rPr>
        <b/>
        <u/>
        <sz val="11"/>
        <rFont val="Calibri"/>
        <family val="2"/>
        <scheme val="minor"/>
      </rPr>
      <t>Balancing Valve</t>
    </r>
  </si>
  <si>
    <r>
      <rPr>
        <b/>
        <u/>
        <sz val="11"/>
        <rFont val="Calibri"/>
        <family val="2"/>
        <scheme val="minor"/>
      </rPr>
      <t>FOR FAN COIL UNITS</t>
    </r>
  </si>
  <si>
    <r>
      <rPr>
        <b/>
        <u/>
        <sz val="11"/>
        <rFont val="Calibri"/>
        <family val="2"/>
        <scheme val="minor"/>
      </rPr>
      <t>Motorized Valve</t>
    </r>
  </si>
  <si>
    <r>
      <rPr>
        <sz val="11"/>
        <rFont val="Calibri"/>
        <family val="2"/>
        <scheme val="minor"/>
      </rPr>
      <t xml:space="preserve">Supply,  Installation  &amp;  Testing  of  </t>
    </r>
    <r>
      <rPr>
        <b/>
        <sz val="11"/>
        <rFont val="Calibri"/>
        <family val="2"/>
        <scheme val="minor"/>
      </rPr>
      <t xml:space="preserve">uPVC  (Sch.  40)  Drain  Pipe  with  10 mm  Thick  Rubber  Foam  Insulation  </t>
    </r>
    <r>
      <rPr>
        <sz val="11"/>
        <rFont val="Calibri"/>
        <family val="2"/>
        <scheme val="minor"/>
      </rPr>
      <t>including  clamps,  bends,  tees, drain plugs, sockets, protection treatment, PVC tape etc. complete in all respects and as per instructions of Consultant.</t>
    </r>
  </si>
  <si>
    <r>
      <rPr>
        <b/>
        <u/>
        <sz val="11"/>
        <rFont val="Calibri"/>
        <family val="2"/>
        <scheme val="minor"/>
      </rPr>
      <t>SECTION 02:
SUPPLY, INSTALLATION &amp; TESTING OF DUCTING &amp; AIR DEVICES</t>
    </r>
  </si>
  <si>
    <r>
      <rPr>
        <sz val="11"/>
        <rFont val="Calibri"/>
        <family val="2"/>
        <scheme val="minor"/>
      </rPr>
      <t xml:space="preserve">Supply,   fabrication,   Installation   &amp;   Testing   of   </t>
    </r>
    <r>
      <rPr>
        <b/>
        <sz val="11"/>
        <rFont val="Calibri"/>
        <family val="2"/>
        <scheme val="minor"/>
      </rPr>
      <t xml:space="preserve">Pre-Febricated   Pre- Insulated Duct Work </t>
    </r>
    <r>
      <rPr>
        <sz val="11"/>
        <rFont val="Calibri"/>
        <family val="2"/>
        <scheme val="minor"/>
      </rPr>
      <t>for supply, return, fresh &amp; exhaust air complete in   all   respects   including   plenums,   splitter   dampers,   guide  vanes, flexible    duct    connector,    access    door,    transformation,    plenums chambers,  wooden  frame,  anchors  as  per  SMACNA  Standards  along with supports &amp; hangers complete in all respects ready to operate as per drawings, instruction and approval of Consultant.</t>
    </r>
  </si>
  <si>
    <r>
      <rPr>
        <sz val="11"/>
        <rFont val="Calibri"/>
        <family val="2"/>
        <scheme val="minor"/>
      </rPr>
      <t xml:space="preserve">Supply,   Installation   &amp;   Commissioning   of   </t>
    </r>
    <r>
      <rPr>
        <b/>
        <sz val="11"/>
        <rFont val="Calibri"/>
        <family val="2"/>
        <scheme val="minor"/>
      </rPr>
      <t xml:space="preserve">Aluminum   Fabricated, Powder  Coated  Air  Devices  </t>
    </r>
    <r>
      <rPr>
        <sz val="11"/>
        <rFont val="Calibri"/>
        <family val="2"/>
        <scheme val="minor"/>
      </rPr>
      <t>for  supply,  return,  exhaust  &amp;  fresh  air. including  framing,  hangers  &amp;  supports  and  other  accessories  etc. complete   in   all   respects   ready   to   operate   as   per   instruction   of
Consultant.</t>
    </r>
  </si>
  <si>
    <r>
      <rPr>
        <b/>
        <u/>
        <sz val="11"/>
        <rFont val="Calibri"/>
        <family val="2"/>
        <scheme val="minor"/>
      </rPr>
      <t>For AC - Supply Air</t>
    </r>
  </si>
  <si>
    <r>
      <rPr>
        <b/>
        <u/>
        <sz val="11"/>
        <rFont val="Calibri"/>
        <family val="2"/>
        <scheme val="minor"/>
      </rPr>
      <t>For AC - Return Air</t>
    </r>
  </si>
  <si>
    <r>
      <rPr>
        <b/>
        <u/>
        <sz val="11"/>
        <rFont val="Calibri"/>
        <family val="2"/>
        <scheme val="minor"/>
      </rPr>
      <t>SECTION 03:
SUPPLY &amp; INSTALLATION OF FIRE EXTINGUISHERS</t>
    </r>
  </si>
  <si>
    <r>
      <rPr>
        <b/>
        <u/>
        <sz val="11"/>
        <rFont val="Calibri"/>
        <family val="2"/>
        <scheme val="minor"/>
      </rPr>
      <t>SECTION 04:</t>
    </r>
    <r>
      <rPr>
        <b/>
        <sz val="11"/>
        <rFont val="Calibri"/>
        <family val="2"/>
        <scheme val="minor"/>
      </rPr>
      <t xml:space="preserve"> </t>
    </r>
    <r>
      <rPr>
        <b/>
        <u/>
        <sz val="11"/>
        <rFont val="Calibri"/>
        <family val="2"/>
        <scheme val="minor"/>
      </rPr>
      <t>MISCELLANEOUS WORKS</t>
    </r>
  </si>
  <si>
    <r>
      <rPr>
        <sz val="11"/>
        <rFont val="Calibri"/>
        <family val="2"/>
        <scheme val="minor"/>
      </rPr>
      <t xml:space="preserve">Supply &amp; Installation of </t>
    </r>
    <r>
      <rPr>
        <b/>
        <sz val="11"/>
        <rFont val="Calibri"/>
        <family val="2"/>
        <scheme val="minor"/>
      </rPr>
      <t xml:space="preserve">Brass Tags </t>
    </r>
    <r>
      <rPr>
        <sz val="11"/>
        <rFont val="Calibri"/>
        <family val="2"/>
        <scheme val="minor"/>
      </rPr>
      <t>for Equipment and System.</t>
    </r>
  </si>
  <si>
    <r>
      <rPr>
        <sz val="11"/>
        <rFont val="Calibri"/>
        <family val="2"/>
        <scheme val="minor"/>
      </rPr>
      <t xml:space="preserve">Supply,  Installation  and  Commissioning  of  </t>
    </r>
    <r>
      <rPr>
        <b/>
        <sz val="11"/>
        <rFont val="Calibri"/>
        <family val="2"/>
        <scheme val="minor"/>
      </rPr>
      <t xml:space="preserve">Fire  Stopping  Material  </t>
    </r>
    <r>
      <rPr>
        <sz val="11"/>
        <rFont val="Calibri"/>
        <family val="2"/>
        <scheme val="minor"/>
      </rPr>
      <t>as per specifications and drawings complete in all respect.</t>
    </r>
  </si>
  <si>
    <r>
      <rPr>
        <sz val="11"/>
        <rFont val="Calibri"/>
        <family val="2"/>
        <scheme val="minor"/>
      </rPr>
      <t xml:space="preserve">Making  of  </t>
    </r>
    <r>
      <rPr>
        <b/>
        <sz val="11"/>
        <rFont val="Calibri"/>
        <family val="2"/>
        <scheme val="minor"/>
      </rPr>
      <t xml:space="preserve">Shop  Drawings  and  As-Built  Drawings  </t>
    </r>
    <r>
      <rPr>
        <sz val="11"/>
        <rFont val="Calibri"/>
        <family val="2"/>
        <scheme val="minor"/>
      </rPr>
      <t>on  Auto  CAD  with sectional   details,   equipment   details   and   their   foundation   details, Technical submittals and sample boards complete in all respect as per instruction of Consultant.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</si>
</sst>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6" formatCode="_(* #,##0_);_(* \(#,##0\);_(* &quot;-&quot;??_);_(@_)"/>
  </numFmts>
  <fonts count="9" x14ac:knownFonts="1">
    <font>
      <sz val="10"/>
      <color rgb="FF000000"/>
      <name val="Times New Roman"/>
      <charset val="204"/>
    </font>
    <font>
      <sz val="10"/>
      <color rgb="FF000000"/>
      <name val="Times New Roman"/>
      <charset val="204"/>
    </font>
    <font>
      <sz val="11"/>
      <color rgb="FFFF0000"/>
      <name val="Calibri"/>
      <family val="2"/>
      <scheme val="minor"/>
    </font>
    <font>
      <b/>
      <sz val="11"/>
      <name val="Calibri"/>
      <family val="2"/>
      <scheme val="minor"/>
    </font>
    <font>
      <b/>
      <sz val="11"/>
      <color rgb="FFFFFFFF"/>
      <name val="Calibri"/>
      <family val="2"/>
      <scheme val="minor"/>
    </font>
    <font>
      <sz val="11"/>
      <color rgb="FF000000"/>
      <name val="Calibri"/>
      <family val="2"/>
      <scheme val="minor"/>
    </font>
    <font>
      <b/>
      <u/>
      <sz val="11"/>
      <name val="Calibri"/>
      <family val="2"/>
      <scheme val="minor"/>
    </font>
    <font>
      <sz val="11"/>
      <name val="Calibri"/>
      <family val="2"/>
      <scheme val="minor"/>
    </font>
    <font>
      <b/>
      <sz val="14"/>
      <color rgb="FF000000"/>
      <name val="Calibri"/>
      <family val="2"/>
      <scheme val="minor"/>
    </font>
  </fonts>
  <fills count="4">
    <fill>
      <patternFill patternType="none"/>
    </fill>
    <fill>
      <patternFill patternType="gray125"/>
    </fill>
    <fill>
      <patternFill patternType="solid">
        <fgColor rgb="FF00AF50"/>
      </patternFill>
    </fill>
    <fill>
      <patternFill patternType="solid">
        <fgColor rgb="FFD7E3BB"/>
      </patternFill>
    </fill>
  </fills>
  <borders count="7">
    <border>
      <left/>
      <right/>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s>
  <cellStyleXfs count="2">
    <xf numFmtId="0" fontId="0" fillId="0" borderId="0"/>
    <xf numFmtId="43" fontId="1" fillId="0" borderId="0" applyFont="0" applyFill="0" applyBorder="0" applyAlignment="0" applyProtection="0"/>
  </cellStyleXfs>
  <cellXfs count="49">
    <xf numFmtId="0" fontId="0" fillId="0" borderId="0" xfId="0" applyAlignment="1">
      <alignment horizontal="left" vertical="top"/>
    </xf>
    <xf numFmtId="0" fontId="3" fillId="2" borderId="2"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5" fillId="0" borderId="0" xfId="0" applyFont="1" applyAlignment="1">
      <alignment horizontal="left" vertical="top"/>
    </xf>
    <xf numFmtId="0" fontId="3" fillId="3" borderId="5" xfId="0" applyFont="1" applyFill="1" applyBorder="1" applyAlignment="1">
      <alignment horizontal="left" vertical="center" wrapText="1" indent="1"/>
    </xf>
    <xf numFmtId="0" fontId="3" fillId="3" borderId="5" xfId="0" applyFont="1" applyFill="1" applyBorder="1" applyAlignment="1">
      <alignment horizontal="center" vertical="center" wrapText="1"/>
    </xf>
    <xf numFmtId="0" fontId="3" fillId="3" borderId="5" xfId="0" applyFont="1" applyFill="1" applyBorder="1" applyAlignment="1">
      <alignment horizontal="left" vertical="center" wrapText="1"/>
    </xf>
    <xf numFmtId="0" fontId="3" fillId="3" borderId="2" xfId="0" applyFont="1" applyFill="1" applyBorder="1" applyAlignment="1">
      <alignment horizontal="left" vertical="top" wrapText="1" indent="3"/>
    </xf>
    <xf numFmtId="0" fontId="3" fillId="3" borderId="4" xfId="0" applyFont="1" applyFill="1" applyBorder="1" applyAlignment="1">
      <alignment horizontal="left" vertical="top" wrapText="1" indent="3"/>
    </xf>
    <xf numFmtId="0" fontId="3" fillId="3" borderId="1" xfId="0" applyFont="1" applyFill="1" applyBorder="1" applyAlignment="1">
      <alignment horizontal="center" vertical="top" wrapText="1"/>
    </xf>
    <xf numFmtId="0" fontId="3" fillId="3" borderId="6" xfId="0" applyFont="1" applyFill="1" applyBorder="1" applyAlignment="1">
      <alignment horizontal="left" vertical="center" wrapText="1" indent="1"/>
    </xf>
    <xf numFmtId="0" fontId="3" fillId="3" borderId="6" xfId="0" applyFont="1" applyFill="1" applyBorder="1" applyAlignment="1">
      <alignment horizontal="center" vertical="center" wrapText="1"/>
    </xf>
    <xf numFmtId="0" fontId="3" fillId="3" borderId="6" xfId="0" applyFont="1" applyFill="1" applyBorder="1" applyAlignment="1">
      <alignment horizontal="left" vertical="center" wrapText="1"/>
    </xf>
    <xf numFmtId="0" fontId="3" fillId="3" borderId="1" xfId="0" applyFont="1" applyFill="1" applyBorder="1" applyAlignment="1">
      <alignment horizontal="left" vertical="top" wrapText="1" indent="2"/>
    </xf>
    <xf numFmtId="0" fontId="3" fillId="3" borderId="1" xfId="0" applyFont="1" applyFill="1" applyBorder="1" applyAlignment="1">
      <alignment horizontal="left" vertical="top" wrapText="1" inden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5" fillId="0" borderId="1" xfId="0" applyFont="1" applyBorder="1" applyAlignment="1">
      <alignment horizontal="left" vertical="top" wrapText="1"/>
    </xf>
    <xf numFmtId="1" fontId="5" fillId="0" borderId="1" xfId="0" applyNumberFormat="1" applyFont="1" applyBorder="1" applyAlignment="1">
      <alignment horizontal="left" vertical="center" indent="1" shrinkToFit="1"/>
    </xf>
    <xf numFmtId="0" fontId="7" fillId="0" borderId="1" xfId="0" applyFont="1" applyBorder="1" applyAlignment="1">
      <alignment horizontal="right" vertical="top" wrapText="1"/>
    </xf>
    <xf numFmtId="0" fontId="7" fillId="0" borderId="1" xfId="0" applyFont="1" applyBorder="1" applyAlignment="1">
      <alignment horizontal="left" vertical="top" wrapText="1"/>
    </xf>
    <xf numFmtId="1" fontId="5" fillId="0" borderId="1" xfId="0" applyNumberFormat="1" applyFont="1" applyBorder="1" applyAlignment="1">
      <alignment horizontal="center" vertical="top" shrinkToFit="1"/>
    </xf>
    <xf numFmtId="0" fontId="5" fillId="0" borderId="1" xfId="0" applyFont="1" applyBorder="1" applyAlignment="1">
      <alignment horizontal="left" vertical="center" wrapText="1"/>
    </xf>
    <xf numFmtId="0" fontId="7" fillId="0" borderId="1" xfId="0" applyFont="1" applyBorder="1" applyAlignment="1">
      <alignment horizontal="right" vertical="top" wrapText="1" indent="1"/>
    </xf>
    <xf numFmtId="164" fontId="5" fillId="0" borderId="1" xfId="0" applyNumberFormat="1" applyFont="1" applyBorder="1" applyAlignment="1">
      <alignment horizontal="right" vertical="top" shrinkToFit="1"/>
    </xf>
    <xf numFmtId="0" fontId="3" fillId="0" borderId="1" xfId="0" applyFont="1" applyBorder="1" applyAlignment="1">
      <alignment horizontal="left" vertical="top" wrapText="1"/>
    </xf>
    <xf numFmtId="1" fontId="5" fillId="0" borderId="1" xfId="0" applyNumberFormat="1" applyFont="1" applyBorder="1" applyAlignment="1">
      <alignment horizontal="left" vertical="top" indent="1" shrinkToFit="1"/>
    </xf>
    <xf numFmtId="0" fontId="7" fillId="0" borderId="1" xfId="0" applyFont="1" applyBorder="1" applyAlignment="1">
      <alignment horizontal="center" vertical="top" wrapText="1"/>
    </xf>
    <xf numFmtId="0" fontId="3" fillId="3" borderId="2" xfId="0" applyFont="1" applyFill="1" applyBorder="1" applyAlignment="1">
      <alignment horizontal="center" vertical="top" wrapText="1"/>
    </xf>
    <xf numFmtId="0" fontId="3" fillId="3" borderId="3" xfId="0" applyFont="1" applyFill="1" applyBorder="1" applyAlignment="1">
      <alignment horizontal="center" vertical="top" wrapText="1"/>
    </xf>
    <xf numFmtId="0" fontId="3" fillId="3" borderId="4" xfId="0" applyFont="1" applyFill="1" applyBorder="1" applyAlignment="1">
      <alignment horizontal="center" vertical="top" wrapText="1"/>
    </xf>
    <xf numFmtId="0" fontId="5" fillId="3" borderId="1" xfId="0" applyFont="1" applyFill="1" applyBorder="1" applyAlignment="1">
      <alignment horizontal="left" vertical="center" wrapText="1"/>
    </xf>
    <xf numFmtId="1" fontId="5" fillId="0" borderId="1" xfId="0" applyNumberFormat="1" applyFont="1" applyBorder="1" applyAlignment="1">
      <alignment horizontal="center" vertical="center" shrinkToFit="1"/>
    </xf>
    <xf numFmtId="0" fontId="7" fillId="0" borderId="1" xfId="0" applyFont="1" applyBorder="1" applyAlignment="1">
      <alignment horizontal="right" vertical="center" wrapText="1"/>
    </xf>
    <xf numFmtId="0" fontId="5" fillId="0" borderId="2" xfId="0" applyFont="1" applyBorder="1" applyAlignment="1">
      <alignment horizontal="left" wrapText="1"/>
    </xf>
    <xf numFmtId="0" fontId="5" fillId="0" borderId="3" xfId="0" applyFont="1" applyBorder="1" applyAlignment="1">
      <alignment horizontal="left" wrapText="1"/>
    </xf>
    <xf numFmtId="0" fontId="5" fillId="0" borderId="4" xfId="0" applyFont="1" applyBorder="1" applyAlignment="1">
      <alignment horizontal="left" wrapText="1"/>
    </xf>
    <xf numFmtId="0" fontId="3" fillId="3" borderId="2" xfId="0" applyFont="1" applyFill="1" applyBorder="1" applyAlignment="1">
      <alignment horizontal="left" vertical="top" wrapText="1" indent="8"/>
    </xf>
    <xf numFmtId="0" fontId="3" fillId="3" borderId="3" xfId="0" applyFont="1" applyFill="1" applyBorder="1" applyAlignment="1">
      <alignment horizontal="left" vertical="top" wrapText="1" indent="8"/>
    </xf>
    <xf numFmtId="0" fontId="3" fillId="3" borderId="4" xfId="0" applyFont="1" applyFill="1" applyBorder="1" applyAlignment="1">
      <alignment horizontal="left" vertical="top" wrapText="1" indent="8"/>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Alignment="1">
      <alignment horizontal="center" vertical="center"/>
    </xf>
    <xf numFmtId="166" fontId="5" fillId="0" borderId="1" xfId="1" applyNumberFormat="1" applyFont="1" applyBorder="1" applyAlignment="1">
      <alignment horizontal="left" vertical="center" wrapText="1"/>
    </xf>
    <xf numFmtId="166" fontId="8" fillId="3" borderId="1" xfId="1" applyNumberFormat="1" applyFont="1" applyFill="1" applyBorder="1" applyAlignment="1">
      <alignment horizontal="right"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2"/>
  <sheetViews>
    <sheetView tabSelected="1" view="pageBreakPreview" topLeftCell="A18" zoomScale="60" zoomScaleNormal="100" workbookViewId="0">
      <selection activeCell="R48" sqref="R48"/>
    </sheetView>
  </sheetViews>
  <sheetFormatPr defaultRowHeight="15" x14ac:dyDescent="0.2"/>
  <cols>
    <col min="1" max="1" width="7.83203125" style="4" customWidth="1"/>
    <col min="2" max="2" width="50.6640625" style="4" customWidth="1"/>
    <col min="3" max="3" width="7.33203125" style="4" customWidth="1"/>
    <col min="4" max="4" width="5.33203125" style="4" customWidth="1"/>
    <col min="5" max="5" width="14.5" style="4" customWidth="1"/>
    <col min="6" max="6" width="11.33203125" style="4" customWidth="1"/>
    <col min="7" max="7" width="13.33203125" style="4" customWidth="1"/>
    <col min="8" max="8" width="14.83203125" style="4" customWidth="1"/>
    <col min="9" max="9" width="16.5" style="4" customWidth="1"/>
    <col min="10" max="16384" width="9.33203125" style="4"/>
  </cols>
  <sheetData>
    <row r="1" spans="1:9" ht="27.2" customHeight="1" x14ac:dyDescent="0.2">
      <c r="A1" s="1" t="s">
        <v>34</v>
      </c>
      <c r="B1" s="2"/>
      <c r="C1" s="2"/>
      <c r="D1" s="2"/>
      <c r="E1" s="2"/>
      <c r="F1" s="2"/>
      <c r="G1" s="2"/>
      <c r="H1" s="2"/>
      <c r="I1" s="3"/>
    </row>
    <row r="2" spans="1:9" ht="15.6" customHeight="1" x14ac:dyDescent="0.2">
      <c r="A2" s="5" t="s">
        <v>0</v>
      </c>
      <c r="B2" s="6" t="s">
        <v>1</v>
      </c>
      <c r="C2" s="5" t="s">
        <v>2</v>
      </c>
      <c r="D2" s="7" t="s">
        <v>3</v>
      </c>
      <c r="E2" s="8" t="s">
        <v>4</v>
      </c>
      <c r="F2" s="9"/>
      <c r="G2" s="8" t="s">
        <v>5</v>
      </c>
      <c r="H2" s="9"/>
      <c r="I2" s="10" t="s">
        <v>6</v>
      </c>
    </row>
    <row r="3" spans="1:9" ht="15.6" customHeight="1" x14ac:dyDescent="0.2">
      <c r="A3" s="11"/>
      <c r="B3" s="12"/>
      <c r="C3" s="11"/>
      <c r="D3" s="13"/>
      <c r="E3" s="14" t="s">
        <v>7</v>
      </c>
      <c r="F3" s="15" t="s">
        <v>8</v>
      </c>
      <c r="G3" s="14" t="s">
        <v>7</v>
      </c>
      <c r="H3" s="15" t="s">
        <v>8</v>
      </c>
      <c r="I3" s="10" t="s">
        <v>8</v>
      </c>
    </row>
    <row r="4" spans="1:9" s="46" customFormat="1" ht="66" customHeight="1" x14ac:dyDescent="0.2">
      <c r="A4" s="42" t="s">
        <v>35</v>
      </c>
      <c r="B4" s="43"/>
      <c r="C4" s="43"/>
      <c r="D4" s="44"/>
      <c r="E4" s="45" t="s">
        <v>36</v>
      </c>
      <c r="F4" s="45"/>
      <c r="G4" s="45" t="s">
        <v>36</v>
      </c>
      <c r="H4" s="45"/>
      <c r="I4" s="45"/>
    </row>
    <row r="5" spans="1:9" ht="73.5" customHeight="1" x14ac:dyDescent="0.2">
      <c r="A5" s="20">
        <v>1</v>
      </c>
      <c r="B5" s="19" t="s">
        <v>37</v>
      </c>
      <c r="C5" s="19"/>
      <c r="D5" s="19"/>
      <c r="E5" s="19"/>
      <c r="F5" s="19"/>
      <c r="G5" s="19"/>
      <c r="H5" s="19"/>
      <c r="I5" s="19"/>
    </row>
    <row r="6" spans="1:9" ht="15.6" customHeight="1" x14ac:dyDescent="0.2">
      <c r="A6" s="21" t="s">
        <v>9</v>
      </c>
      <c r="B6" s="22" t="s">
        <v>10</v>
      </c>
      <c r="C6" s="23">
        <v>5</v>
      </c>
      <c r="D6" s="21" t="s">
        <v>11</v>
      </c>
      <c r="E6" s="47">
        <v>1090</v>
      </c>
      <c r="F6" s="47">
        <f>E6*C6</f>
        <v>5450</v>
      </c>
      <c r="G6" s="47">
        <v>280</v>
      </c>
      <c r="H6" s="47">
        <f>G6*C6</f>
        <v>1400</v>
      </c>
      <c r="I6" s="47">
        <f>H6+F6</f>
        <v>6850</v>
      </c>
    </row>
    <row r="7" spans="1:9" ht="15.6" customHeight="1" x14ac:dyDescent="0.2">
      <c r="A7" s="21" t="s">
        <v>12</v>
      </c>
      <c r="B7" s="22" t="s">
        <v>13</v>
      </c>
      <c r="C7" s="23">
        <v>40</v>
      </c>
      <c r="D7" s="21" t="s">
        <v>11</v>
      </c>
      <c r="E7" s="47">
        <v>960</v>
      </c>
      <c r="F7" s="47">
        <f t="shared" ref="F7:F59" si="0">E7*C7</f>
        <v>38400</v>
      </c>
      <c r="G7" s="47">
        <v>260</v>
      </c>
      <c r="H7" s="47">
        <f t="shared" ref="H7:H59" si="1">G7*C7</f>
        <v>10400</v>
      </c>
      <c r="I7" s="47">
        <f t="shared" ref="I7:I59" si="2">H7+F7</f>
        <v>48800</v>
      </c>
    </row>
    <row r="8" spans="1:9" ht="15.6" customHeight="1" x14ac:dyDescent="0.2">
      <c r="A8" s="25" t="s">
        <v>14</v>
      </c>
      <c r="B8" s="22" t="s">
        <v>15</v>
      </c>
      <c r="C8" s="23">
        <v>40</v>
      </c>
      <c r="D8" s="21" t="s">
        <v>11</v>
      </c>
      <c r="E8" s="47">
        <v>760</v>
      </c>
      <c r="F8" s="47">
        <f t="shared" si="0"/>
        <v>30400</v>
      </c>
      <c r="G8" s="47">
        <v>210</v>
      </c>
      <c r="H8" s="47">
        <f t="shared" si="1"/>
        <v>8400</v>
      </c>
      <c r="I8" s="47">
        <f t="shared" si="2"/>
        <v>38800</v>
      </c>
    </row>
    <row r="9" spans="1:9" ht="61.7" customHeight="1" x14ac:dyDescent="0.2">
      <c r="A9" s="20">
        <v>2</v>
      </c>
      <c r="B9" s="19" t="s">
        <v>38</v>
      </c>
      <c r="C9" s="19"/>
      <c r="D9" s="19"/>
      <c r="E9" s="47"/>
      <c r="F9" s="47">
        <f t="shared" si="0"/>
        <v>0</v>
      </c>
      <c r="G9" s="47"/>
      <c r="H9" s="47">
        <f t="shared" si="1"/>
        <v>0</v>
      </c>
      <c r="I9" s="47">
        <f t="shared" si="2"/>
        <v>0</v>
      </c>
    </row>
    <row r="10" spans="1:9" ht="15.6" customHeight="1" x14ac:dyDescent="0.2">
      <c r="A10" s="26">
        <v>2.1</v>
      </c>
      <c r="B10" s="27" t="s">
        <v>39</v>
      </c>
      <c r="C10" s="24"/>
      <c r="D10" s="24"/>
      <c r="E10" s="47"/>
      <c r="F10" s="47">
        <f t="shared" si="0"/>
        <v>0</v>
      </c>
      <c r="G10" s="47"/>
      <c r="H10" s="47">
        <f t="shared" si="1"/>
        <v>0</v>
      </c>
      <c r="I10" s="47">
        <f t="shared" si="2"/>
        <v>0</v>
      </c>
    </row>
    <row r="11" spans="1:9" ht="15.6" customHeight="1" x14ac:dyDescent="0.2">
      <c r="A11" s="21" t="s">
        <v>9</v>
      </c>
      <c r="B11" s="22" t="s">
        <v>10</v>
      </c>
      <c r="C11" s="23">
        <v>5</v>
      </c>
      <c r="D11" s="21" t="s">
        <v>11</v>
      </c>
      <c r="E11" s="47">
        <v>490</v>
      </c>
      <c r="F11" s="47">
        <f t="shared" si="0"/>
        <v>2450</v>
      </c>
      <c r="G11" s="47">
        <v>90</v>
      </c>
      <c r="H11" s="47">
        <f t="shared" si="1"/>
        <v>450</v>
      </c>
      <c r="I11" s="47">
        <f t="shared" si="2"/>
        <v>2900</v>
      </c>
    </row>
    <row r="12" spans="1:9" ht="15.6" customHeight="1" x14ac:dyDescent="0.2">
      <c r="A12" s="21" t="s">
        <v>12</v>
      </c>
      <c r="B12" s="22" t="s">
        <v>13</v>
      </c>
      <c r="C12" s="23">
        <v>40</v>
      </c>
      <c r="D12" s="21" t="s">
        <v>11</v>
      </c>
      <c r="E12" s="47">
        <v>470</v>
      </c>
      <c r="F12" s="47">
        <f t="shared" si="0"/>
        <v>18800</v>
      </c>
      <c r="G12" s="47">
        <v>85</v>
      </c>
      <c r="H12" s="47">
        <f t="shared" si="1"/>
        <v>3400</v>
      </c>
      <c r="I12" s="47">
        <f t="shared" si="2"/>
        <v>22200</v>
      </c>
    </row>
    <row r="13" spans="1:9" ht="15.6" customHeight="1" x14ac:dyDescent="0.2">
      <c r="A13" s="25" t="s">
        <v>14</v>
      </c>
      <c r="B13" s="22" t="s">
        <v>15</v>
      </c>
      <c r="C13" s="23">
        <v>40</v>
      </c>
      <c r="D13" s="21" t="s">
        <v>11</v>
      </c>
      <c r="E13" s="47">
        <v>410</v>
      </c>
      <c r="F13" s="47">
        <f t="shared" si="0"/>
        <v>16400</v>
      </c>
      <c r="G13" s="47">
        <v>80</v>
      </c>
      <c r="H13" s="47">
        <f t="shared" si="1"/>
        <v>3200</v>
      </c>
      <c r="I13" s="47">
        <f t="shared" si="2"/>
        <v>19600</v>
      </c>
    </row>
    <row r="14" spans="1:9" ht="38.85" customHeight="1" x14ac:dyDescent="0.2">
      <c r="A14" s="28">
        <v>3</v>
      </c>
      <c r="B14" s="19" t="s">
        <v>40</v>
      </c>
      <c r="C14" s="19"/>
      <c r="D14" s="19"/>
      <c r="E14" s="47"/>
      <c r="F14" s="47">
        <f t="shared" si="0"/>
        <v>0</v>
      </c>
      <c r="G14" s="47"/>
      <c r="H14" s="47">
        <f t="shared" si="1"/>
        <v>0</v>
      </c>
      <c r="I14" s="47">
        <f t="shared" si="2"/>
        <v>0</v>
      </c>
    </row>
    <row r="15" spans="1:9" ht="15.6" customHeight="1" x14ac:dyDescent="0.2">
      <c r="A15" s="24"/>
      <c r="B15" s="27" t="s">
        <v>41</v>
      </c>
      <c r="C15" s="24"/>
      <c r="D15" s="24"/>
      <c r="E15" s="47"/>
      <c r="F15" s="47">
        <f t="shared" si="0"/>
        <v>0</v>
      </c>
      <c r="G15" s="47"/>
      <c r="H15" s="47">
        <f t="shared" si="1"/>
        <v>0</v>
      </c>
      <c r="I15" s="47">
        <f t="shared" si="2"/>
        <v>0</v>
      </c>
    </row>
    <row r="16" spans="1:9" ht="15.6" customHeight="1" x14ac:dyDescent="0.2">
      <c r="A16" s="26">
        <v>3.1</v>
      </c>
      <c r="B16" s="27" t="s">
        <v>42</v>
      </c>
      <c r="C16" s="24"/>
      <c r="D16" s="24"/>
      <c r="E16" s="47"/>
      <c r="F16" s="47">
        <f t="shared" si="0"/>
        <v>0</v>
      </c>
      <c r="G16" s="47"/>
      <c r="H16" s="47">
        <f t="shared" si="1"/>
        <v>0</v>
      </c>
      <c r="I16" s="47">
        <f t="shared" si="2"/>
        <v>0</v>
      </c>
    </row>
    <row r="17" spans="1:9" ht="15.6" customHeight="1" x14ac:dyDescent="0.2">
      <c r="A17" s="21" t="s">
        <v>9</v>
      </c>
      <c r="B17" s="22" t="s">
        <v>10</v>
      </c>
      <c r="C17" s="23">
        <v>2</v>
      </c>
      <c r="D17" s="21" t="s">
        <v>16</v>
      </c>
      <c r="E17" s="47">
        <v>11500</v>
      </c>
      <c r="F17" s="47">
        <f t="shared" si="0"/>
        <v>23000</v>
      </c>
      <c r="G17" s="47">
        <v>1500</v>
      </c>
      <c r="H17" s="47">
        <f t="shared" si="1"/>
        <v>3000</v>
      </c>
      <c r="I17" s="47">
        <f t="shared" si="2"/>
        <v>26000</v>
      </c>
    </row>
    <row r="18" spans="1:9" ht="15.6" customHeight="1" x14ac:dyDescent="0.2">
      <c r="A18" s="26">
        <v>3.2</v>
      </c>
      <c r="B18" s="27" t="s">
        <v>43</v>
      </c>
      <c r="C18" s="24"/>
      <c r="D18" s="24"/>
      <c r="E18" s="47"/>
      <c r="F18" s="47">
        <f t="shared" si="0"/>
        <v>0</v>
      </c>
      <c r="G18" s="47"/>
      <c r="H18" s="47">
        <f t="shared" si="1"/>
        <v>0</v>
      </c>
      <c r="I18" s="47">
        <f t="shared" si="2"/>
        <v>0</v>
      </c>
    </row>
    <row r="19" spans="1:9" ht="15.6" customHeight="1" x14ac:dyDescent="0.2">
      <c r="A19" s="21" t="s">
        <v>9</v>
      </c>
      <c r="B19" s="22" t="s">
        <v>10</v>
      </c>
      <c r="C19" s="23">
        <v>1</v>
      </c>
      <c r="D19" s="21" t="s">
        <v>17</v>
      </c>
      <c r="E19" s="47">
        <v>9900</v>
      </c>
      <c r="F19" s="47">
        <f t="shared" si="0"/>
        <v>9900</v>
      </c>
      <c r="G19" s="47">
        <v>1500</v>
      </c>
      <c r="H19" s="47">
        <f t="shared" si="1"/>
        <v>1500</v>
      </c>
      <c r="I19" s="47">
        <f t="shared" si="2"/>
        <v>11400</v>
      </c>
    </row>
    <row r="20" spans="1:9" ht="15.6" customHeight="1" x14ac:dyDescent="0.2">
      <c r="A20" s="26">
        <v>3.3</v>
      </c>
      <c r="B20" s="27" t="s">
        <v>44</v>
      </c>
      <c r="C20" s="24"/>
      <c r="D20" s="24"/>
      <c r="E20" s="47"/>
      <c r="F20" s="47">
        <f t="shared" si="0"/>
        <v>0</v>
      </c>
      <c r="G20" s="47"/>
      <c r="H20" s="47">
        <f t="shared" si="1"/>
        <v>0</v>
      </c>
      <c r="I20" s="47">
        <f t="shared" si="2"/>
        <v>0</v>
      </c>
    </row>
    <row r="21" spans="1:9" ht="15.6" customHeight="1" x14ac:dyDescent="0.2">
      <c r="A21" s="21" t="s">
        <v>9</v>
      </c>
      <c r="B21" s="22" t="s">
        <v>10</v>
      </c>
      <c r="C21" s="23">
        <v>1</v>
      </c>
      <c r="D21" s="21" t="s">
        <v>17</v>
      </c>
      <c r="E21" s="47">
        <v>19500</v>
      </c>
      <c r="F21" s="47">
        <f t="shared" si="0"/>
        <v>19500</v>
      </c>
      <c r="G21" s="47">
        <v>1500</v>
      </c>
      <c r="H21" s="47">
        <f t="shared" si="1"/>
        <v>1500</v>
      </c>
      <c r="I21" s="47">
        <f t="shared" si="2"/>
        <v>21000</v>
      </c>
    </row>
    <row r="22" spans="1:9" ht="15.6" customHeight="1" x14ac:dyDescent="0.2">
      <c r="A22" s="24"/>
      <c r="B22" s="27" t="s">
        <v>45</v>
      </c>
      <c r="C22" s="24"/>
      <c r="D22" s="24"/>
      <c r="E22" s="47"/>
      <c r="F22" s="47">
        <f t="shared" si="0"/>
        <v>0</v>
      </c>
      <c r="G22" s="47"/>
      <c r="H22" s="47">
        <f t="shared" si="1"/>
        <v>0</v>
      </c>
      <c r="I22" s="47">
        <f t="shared" si="2"/>
        <v>0</v>
      </c>
    </row>
    <row r="23" spans="1:9" ht="15.6" customHeight="1" x14ac:dyDescent="0.2">
      <c r="A23" s="26">
        <v>3.4</v>
      </c>
      <c r="B23" s="27" t="s">
        <v>42</v>
      </c>
      <c r="C23" s="24"/>
      <c r="D23" s="24"/>
      <c r="E23" s="47"/>
      <c r="F23" s="47">
        <f t="shared" si="0"/>
        <v>0</v>
      </c>
      <c r="G23" s="47"/>
      <c r="H23" s="47">
        <f t="shared" si="1"/>
        <v>0</v>
      </c>
      <c r="I23" s="47">
        <f t="shared" si="2"/>
        <v>0</v>
      </c>
    </row>
    <row r="24" spans="1:9" ht="15.6" customHeight="1" x14ac:dyDescent="0.2">
      <c r="A24" s="21" t="s">
        <v>9</v>
      </c>
      <c r="B24" s="22" t="s">
        <v>13</v>
      </c>
      <c r="C24" s="23">
        <v>2</v>
      </c>
      <c r="D24" s="21" t="s">
        <v>16</v>
      </c>
      <c r="E24" s="47">
        <v>11500</v>
      </c>
      <c r="F24" s="47">
        <f t="shared" si="0"/>
        <v>23000</v>
      </c>
      <c r="G24" s="47">
        <v>1500</v>
      </c>
      <c r="H24" s="47">
        <f t="shared" si="1"/>
        <v>3000</v>
      </c>
      <c r="I24" s="47">
        <f t="shared" si="2"/>
        <v>26000</v>
      </c>
    </row>
    <row r="25" spans="1:9" ht="15.6" customHeight="1" x14ac:dyDescent="0.2">
      <c r="A25" s="21" t="s">
        <v>12</v>
      </c>
      <c r="B25" s="22" t="s">
        <v>15</v>
      </c>
      <c r="C25" s="23">
        <v>2</v>
      </c>
      <c r="D25" s="21" t="s">
        <v>16</v>
      </c>
      <c r="E25" s="47">
        <v>8900</v>
      </c>
      <c r="F25" s="47">
        <f t="shared" si="0"/>
        <v>17800</v>
      </c>
      <c r="G25" s="47">
        <v>1500</v>
      </c>
      <c r="H25" s="47">
        <f t="shared" si="1"/>
        <v>3000</v>
      </c>
      <c r="I25" s="47">
        <f t="shared" si="2"/>
        <v>20800</v>
      </c>
    </row>
    <row r="26" spans="1:9" ht="15.6" customHeight="1" x14ac:dyDescent="0.2">
      <c r="A26" s="26">
        <v>3.5</v>
      </c>
      <c r="B26" s="27" t="s">
        <v>43</v>
      </c>
      <c r="C26" s="24"/>
      <c r="D26" s="24"/>
      <c r="E26" s="47"/>
      <c r="F26" s="47">
        <f t="shared" si="0"/>
        <v>0</v>
      </c>
      <c r="G26" s="47"/>
      <c r="H26" s="47">
        <f t="shared" si="1"/>
        <v>0</v>
      </c>
      <c r="I26" s="47">
        <f t="shared" si="2"/>
        <v>0</v>
      </c>
    </row>
    <row r="27" spans="1:9" ht="15.6" customHeight="1" x14ac:dyDescent="0.2">
      <c r="A27" s="21" t="s">
        <v>9</v>
      </c>
      <c r="B27" s="22" t="s">
        <v>13</v>
      </c>
      <c r="C27" s="23">
        <v>1</v>
      </c>
      <c r="D27" s="21" t="s">
        <v>17</v>
      </c>
      <c r="E27" s="47">
        <v>9900</v>
      </c>
      <c r="F27" s="47">
        <f t="shared" si="0"/>
        <v>9900</v>
      </c>
      <c r="G27" s="47">
        <v>1500</v>
      </c>
      <c r="H27" s="47">
        <f t="shared" si="1"/>
        <v>1500</v>
      </c>
      <c r="I27" s="47">
        <f t="shared" si="2"/>
        <v>11400</v>
      </c>
    </row>
    <row r="28" spans="1:9" ht="15.6" customHeight="1" x14ac:dyDescent="0.2">
      <c r="A28" s="21" t="s">
        <v>12</v>
      </c>
      <c r="B28" s="22" t="s">
        <v>15</v>
      </c>
      <c r="C28" s="23">
        <v>1</v>
      </c>
      <c r="D28" s="21" t="s">
        <v>17</v>
      </c>
      <c r="E28" s="47">
        <v>7000</v>
      </c>
      <c r="F28" s="47">
        <f t="shared" si="0"/>
        <v>7000</v>
      </c>
      <c r="G28" s="47">
        <v>1500</v>
      </c>
      <c r="H28" s="47">
        <f t="shared" si="1"/>
        <v>1500</v>
      </c>
      <c r="I28" s="47">
        <f t="shared" si="2"/>
        <v>8500</v>
      </c>
    </row>
    <row r="29" spans="1:9" ht="15.6" customHeight="1" x14ac:dyDescent="0.2">
      <c r="A29" s="26">
        <v>3.6</v>
      </c>
      <c r="B29" s="27" t="s">
        <v>46</v>
      </c>
      <c r="C29" s="24"/>
      <c r="D29" s="24"/>
      <c r="E29" s="47"/>
      <c r="F29" s="47">
        <f t="shared" si="0"/>
        <v>0</v>
      </c>
      <c r="G29" s="47"/>
      <c r="H29" s="47">
        <f t="shared" si="1"/>
        <v>0</v>
      </c>
      <c r="I29" s="47">
        <f t="shared" si="2"/>
        <v>0</v>
      </c>
    </row>
    <row r="30" spans="1:9" ht="15.6" customHeight="1" x14ac:dyDescent="0.2">
      <c r="A30" s="21" t="s">
        <v>9</v>
      </c>
      <c r="B30" s="22" t="s">
        <v>13</v>
      </c>
      <c r="C30" s="23">
        <v>1</v>
      </c>
      <c r="D30" s="21" t="s">
        <v>17</v>
      </c>
      <c r="E30" s="47">
        <v>65000</v>
      </c>
      <c r="F30" s="47">
        <f t="shared" si="0"/>
        <v>65000</v>
      </c>
      <c r="G30" s="47">
        <v>2000</v>
      </c>
      <c r="H30" s="47">
        <f t="shared" si="1"/>
        <v>2000</v>
      </c>
      <c r="I30" s="47">
        <f t="shared" si="2"/>
        <v>67000</v>
      </c>
    </row>
    <row r="31" spans="1:9" ht="15.6" customHeight="1" x14ac:dyDescent="0.2">
      <c r="A31" s="21" t="s">
        <v>12</v>
      </c>
      <c r="B31" s="22" t="s">
        <v>15</v>
      </c>
      <c r="C31" s="23">
        <v>1</v>
      </c>
      <c r="D31" s="21" t="s">
        <v>17</v>
      </c>
      <c r="E31" s="47">
        <v>50000</v>
      </c>
      <c r="F31" s="47">
        <f t="shared" si="0"/>
        <v>50000</v>
      </c>
      <c r="G31" s="47">
        <v>2000</v>
      </c>
      <c r="H31" s="47">
        <f t="shared" si="1"/>
        <v>2000</v>
      </c>
      <c r="I31" s="47">
        <f t="shared" si="2"/>
        <v>52000</v>
      </c>
    </row>
    <row r="32" spans="1:9" ht="15.6" customHeight="1" x14ac:dyDescent="0.2">
      <c r="A32" s="26">
        <v>3.7</v>
      </c>
      <c r="B32" s="27" t="s">
        <v>44</v>
      </c>
      <c r="C32" s="24"/>
      <c r="D32" s="24"/>
      <c r="E32" s="47"/>
      <c r="F32" s="47">
        <f t="shared" si="0"/>
        <v>0</v>
      </c>
      <c r="G32" s="47"/>
      <c r="H32" s="47">
        <f t="shared" si="1"/>
        <v>0</v>
      </c>
      <c r="I32" s="47">
        <f t="shared" si="2"/>
        <v>0</v>
      </c>
    </row>
    <row r="33" spans="1:9" ht="15.6" customHeight="1" x14ac:dyDescent="0.2">
      <c r="A33" s="21" t="s">
        <v>9</v>
      </c>
      <c r="B33" s="22" t="s">
        <v>13</v>
      </c>
      <c r="C33" s="23">
        <v>1</v>
      </c>
      <c r="D33" s="29" t="s">
        <v>17</v>
      </c>
      <c r="E33" s="47">
        <v>18000</v>
      </c>
      <c r="F33" s="47">
        <f t="shared" si="0"/>
        <v>18000</v>
      </c>
      <c r="G33" s="47">
        <v>1500</v>
      </c>
      <c r="H33" s="47">
        <f t="shared" si="1"/>
        <v>1500</v>
      </c>
      <c r="I33" s="47">
        <f t="shared" si="2"/>
        <v>19500</v>
      </c>
    </row>
    <row r="34" spans="1:9" ht="15.6" customHeight="1" x14ac:dyDescent="0.2">
      <c r="A34" s="21" t="s">
        <v>12</v>
      </c>
      <c r="B34" s="22" t="s">
        <v>15</v>
      </c>
      <c r="C34" s="23">
        <v>1</v>
      </c>
      <c r="D34" s="29" t="s">
        <v>17</v>
      </c>
      <c r="E34" s="47">
        <v>15000</v>
      </c>
      <c r="F34" s="47">
        <f t="shared" si="0"/>
        <v>15000</v>
      </c>
      <c r="G34" s="47">
        <v>1500</v>
      </c>
      <c r="H34" s="47">
        <f t="shared" si="1"/>
        <v>1500</v>
      </c>
      <c r="I34" s="47">
        <f t="shared" si="2"/>
        <v>16500</v>
      </c>
    </row>
    <row r="35" spans="1:9" ht="50.25" customHeight="1" x14ac:dyDescent="0.2">
      <c r="A35" s="20">
        <v>4</v>
      </c>
      <c r="B35" s="19" t="s">
        <v>47</v>
      </c>
      <c r="C35" s="19"/>
      <c r="D35" s="19"/>
      <c r="E35" s="47"/>
      <c r="F35" s="47">
        <f t="shared" si="0"/>
        <v>0</v>
      </c>
      <c r="G35" s="47"/>
      <c r="H35" s="47">
        <f t="shared" si="1"/>
        <v>0</v>
      </c>
      <c r="I35" s="47">
        <f t="shared" si="2"/>
        <v>0</v>
      </c>
    </row>
    <row r="36" spans="1:9" ht="15.6" customHeight="1" x14ac:dyDescent="0.2">
      <c r="A36" s="21" t="s">
        <v>9</v>
      </c>
      <c r="B36" s="22" t="s">
        <v>13</v>
      </c>
      <c r="C36" s="23">
        <v>56</v>
      </c>
      <c r="D36" s="29" t="s">
        <v>11</v>
      </c>
      <c r="E36" s="47">
        <v>340</v>
      </c>
      <c r="F36" s="47">
        <f t="shared" si="0"/>
        <v>19040</v>
      </c>
      <c r="G36" s="47">
        <v>90</v>
      </c>
      <c r="H36" s="47">
        <f t="shared" si="1"/>
        <v>5040</v>
      </c>
      <c r="I36" s="47">
        <f t="shared" si="2"/>
        <v>24080</v>
      </c>
    </row>
    <row r="37" spans="1:9" ht="15.6" customHeight="1" x14ac:dyDescent="0.2">
      <c r="A37" s="21" t="s">
        <v>12</v>
      </c>
      <c r="B37" s="22" t="s">
        <v>15</v>
      </c>
      <c r="C37" s="23">
        <v>4</v>
      </c>
      <c r="D37" s="29" t="s">
        <v>11</v>
      </c>
      <c r="E37" s="47">
        <v>310</v>
      </c>
      <c r="F37" s="47">
        <f t="shared" si="0"/>
        <v>1240</v>
      </c>
      <c r="G37" s="47">
        <v>90</v>
      </c>
      <c r="H37" s="47">
        <f t="shared" si="1"/>
        <v>360</v>
      </c>
      <c r="I37" s="47">
        <f t="shared" si="2"/>
        <v>1600</v>
      </c>
    </row>
    <row r="38" spans="1:9" ht="23.25" customHeight="1" x14ac:dyDescent="0.2">
      <c r="A38" s="30" t="s">
        <v>18</v>
      </c>
      <c r="B38" s="31"/>
      <c r="C38" s="31"/>
      <c r="D38" s="32"/>
      <c r="E38" s="47"/>
      <c r="F38" s="47">
        <f t="shared" si="0"/>
        <v>0</v>
      </c>
      <c r="G38" s="47"/>
      <c r="H38" s="47">
        <f t="shared" si="1"/>
        <v>0</v>
      </c>
      <c r="I38" s="47">
        <f t="shared" si="2"/>
        <v>0</v>
      </c>
    </row>
    <row r="39" spans="1:9" ht="27" customHeight="1" x14ac:dyDescent="0.2">
      <c r="A39" s="16" t="s">
        <v>48</v>
      </c>
      <c r="B39" s="17"/>
      <c r="C39" s="17"/>
      <c r="D39" s="18"/>
      <c r="E39" s="47"/>
      <c r="F39" s="47">
        <f t="shared" si="0"/>
        <v>0</v>
      </c>
      <c r="G39" s="47"/>
      <c r="H39" s="47">
        <f t="shared" si="1"/>
        <v>0</v>
      </c>
      <c r="I39" s="47">
        <f t="shared" si="2"/>
        <v>0</v>
      </c>
    </row>
    <row r="40" spans="1:9" ht="84.95" customHeight="1" x14ac:dyDescent="0.2">
      <c r="A40" s="20">
        <v>1</v>
      </c>
      <c r="B40" s="19" t="s">
        <v>49</v>
      </c>
      <c r="C40" s="19"/>
      <c r="D40" s="19"/>
      <c r="E40" s="47"/>
      <c r="F40" s="47">
        <f t="shared" si="0"/>
        <v>0</v>
      </c>
      <c r="G40" s="47"/>
      <c r="H40" s="47">
        <f t="shared" si="1"/>
        <v>0</v>
      </c>
      <c r="I40" s="47">
        <f t="shared" si="2"/>
        <v>0</v>
      </c>
    </row>
    <row r="41" spans="1:9" ht="15.6" customHeight="1" x14ac:dyDescent="0.2">
      <c r="A41" s="21" t="s">
        <v>9</v>
      </c>
      <c r="B41" s="22" t="s">
        <v>19</v>
      </c>
      <c r="C41" s="23">
        <v>590</v>
      </c>
      <c r="D41" s="29" t="s">
        <v>20</v>
      </c>
      <c r="E41" s="47">
        <v>600</v>
      </c>
      <c r="F41" s="47">
        <f t="shared" si="0"/>
        <v>354000</v>
      </c>
      <c r="G41" s="47">
        <v>75</v>
      </c>
      <c r="H41" s="47">
        <f t="shared" si="1"/>
        <v>44250</v>
      </c>
      <c r="I41" s="47">
        <f t="shared" si="2"/>
        <v>398250</v>
      </c>
    </row>
    <row r="42" spans="1:9" ht="50.25" customHeight="1" x14ac:dyDescent="0.2">
      <c r="A42" s="20">
        <v>3</v>
      </c>
      <c r="B42" s="19" t="s">
        <v>50</v>
      </c>
      <c r="C42" s="19"/>
      <c r="D42" s="19"/>
      <c r="E42" s="47"/>
      <c r="F42" s="47">
        <f t="shared" si="0"/>
        <v>0</v>
      </c>
      <c r="G42" s="47"/>
      <c r="H42" s="47">
        <f t="shared" si="1"/>
        <v>0</v>
      </c>
      <c r="I42" s="47">
        <f t="shared" si="2"/>
        <v>0</v>
      </c>
    </row>
    <row r="43" spans="1:9" ht="15.6" customHeight="1" x14ac:dyDescent="0.2">
      <c r="A43" s="26">
        <v>3.1</v>
      </c>
      <c r="B43" s="27" t="s">
        <v>21</v>
      </c>
      <c r="C43" s="24"/>
      <c r="D43" s="24"/>
      <c r="E43" s="47"/>
      <c r="F43" s="47">
        <f t="shared" si="0"/>
        <v>0</v>
      </c>
      <c r="G43" s="47"/>
      <c r="H43" s="47">
        <f t="shared" si="1"/>
        <v>0</v>
      </c>
      <c r="I43" s="47">
        <f t="shared" si="2"/>
        <v>0</v>
      </c>
    </row>
    <row r="44" spans="1:9" ht="15.6" customHeight="1" x14ac:dyDescent="0.2">
      <c r="A44" s="24"/>
      <c r="B44" s="27" t="s">
        <v>51</v>
      </c>
      <c r="C44" s="24"/>
      <c r="D44" s="24"/>
      <c r="E44" s="47"/>
      <c r="F44" s="47">
        <f t="shared" si="0"/>
        <v>0</v>
      </c>
      <c r="G44" s="47"/>
      <c r="H44" s="47">
        <f t="shared" si="1"/>
        <v>0</v>
      </c>
      <c r="I44" s="47">
        <f t="shared" si="2"/>
        <v>0</v>
      </c>
    </row>
    <row r="45" spans="1:9" ht="15.6" customHeight="1" x14ac:dyDescent="0.2">
      <c r="A45" s="21" t="s">
        <v>9</v>
      </c>
      <c r="B45" s="22" t="s">
        <v>22</v>
      </c>
      <c r="C45" s="23">
        <v>2</v>
      </c>
      <c r="D45" s="29" t="s">
        <v>16</v>
      </c>
      <c r="E45" s="47">
        <v>3800</v>
      </c>
      <c r="F45" s="47">
        <f t="shared" si="0"/>
        <v>7600</v>
      </c>
      <c r="G45" s="47">
        <v>1200</v>
      </c>
      <c r="H45" s="47">
        <f t="shared" si="1"/>
        <v>2400</v>
      </c>
      <c r="I45" s="47">
        <f t="shared" si="2"/>
        <v>10000</v>
      </c>
    </row>
    <row r="46" spans="1:9" ht="15.6" customHeight="1" x14ac:dyDescent="0.2">
      <c r="A46" s="21" t="s">
        <v>12</v>
      </c>
      <c r="B46" s="22" t="s">
        <v>23</v>
      </c>
      <c r="C46" s="23">
        <v>14</v>
      </c>
      <c r="D46" s="29" t="s">
        <v>16</v>
      </c>
      <c r="E46" s="47">
        <v>6000</v>
      </c>
      <c r="F46" s="47">
        <f t="shared" si="0"/>
        <v>84000</v>
      </c>
      <c r="G46" s="47">
        <v>1200</v>
      </c>
      <c r="H46" s="47">
        <f t="shared" si="1"/>
        <v>16800</v>
      </c>
      <c r="I46" s="47">
        <f t="shared" si="2"/>
        <v>100800</v>
      </c>
    </row>
    <row r="47" spans="1:9" ht="15.6" customHeight="1" x14ac:dyDescent="0.2">
      <c r="A47" s="24"/>
      <c r="B47" s="27" t="s">
        <v>52</v>
      </c>
      <c r="C47" s="24"/>
      <c r="D47" s="24"/>
      <c r="E47" s="47"/>
      <c r="F47" s="47">
        <f t="shared" si="0"/>
        <v>0</v>
      </c>
      <c r="G47" s="47"/>
      <c r="H47" s="47">
        <f t="shared" si="1"/>
        <v>0</v>
      </c>
      <c r="I47" s="47">
        <f t="shared" si="2"/>
        <v>0</v>
      </c>
    </row>
    <row r="48" spans="1:9" ht="15.6" customHeight="1" x14ac:dyDescent="0.2">
      <c r="A48" s="25" t="s">
        <v>14</v>
      </c>
      <c r="B48" s="22" t="s">
        <v>24</v>
      </c>
      <c r="C48" s="23">
        <v>6</v>
      </c>
      <c r="D48" s="29" t="s">
        <v>16</v>
      </c>
      <c r="E48" s="47">
        <v>6800</v>
      </c>
      <c r="F48" s="47">
        <f t="shared" si="0"/>
        <v>40800</v>
      </c>
      <c r="G48" s="47">
        <v>1000</v>
      </c>
      <c r="H48" s="47">
        <f t="shared" si="1"/>
        <v>6000</v>
      </c>
      <c r="I48" s="47">
        <f t="shared" si="2"/>
        <v>46800</v>
      </c>
    </row>
    <row r="49" spans="1:9" ht="23.25" customHeight="1" x14ac:dyDescent="0.2">
      <c r="A49" s="30" t="s">
        <v>25</v>
      </c>
      <c r="B49" s="31"/>
      <c r="C49" s="31"/>
      <c r="D49" s="32"/>
      <c r="E49" s="47"/>
      <c r="F49" s="47">
        <f t="shared" si="0"/>
        <v>0</v>
      </c>
      <c r="G49" s="47"/>
      <c r="H49" s="47">
        <f t="shared" si="1"/>
        <v>0</v>
      </c>
      <c r="I49" s="47">
        <f t="shared" si="2"/>
        <v>0</v>
      </c>
    </row>
    <row r="50" spans="1:9" ht="27" customHeight="1" x14ac:dyDescent="0.2">
      <c r="A50" s="16" t="s">
        <v>53</v>
      </c>
      <c r="B50" s="17"/>
      <c r="C50" s="17"/>
      <c r="D50" s="18"/>
      <c r="E50" s="47"/>
      <c r="F50" s="47">
        <f t="shared" si="0"/>
        <v>0</v>
      </c>
      <c r="G50" s="47"/>
      <c r="H50" s="47">
        <f t="shared" si="1"/>
        <v>0</v>
      </c>
      <c r="I50" s="47">
        <f t="shared" si="2"/>
        <v>0</v>
      </c>
    </row>
    <row r="51" spans="1:9" ht="15.6" customHeight="1" x14ac:dyDescent="0.2">
      <c r="A51" s="28">
        <v>1</v>
      </c>
      <c r="B51" s="22" t="s">
        <v>26</v>
      </c>
      <c r="C51" s="24"/>
      <c r="D51" s="24"/>
      <c r="E51" s="47"/>
      <c r="F51" s="47">
        <f t="shared" si="0"/>
        <v>0</v>
      </c>
      <c r="G51" s="47"/>
      <c r="H51" s="47">
        <f t="shared" si="1"/>
        <v>0</v>
      </c>
      <c r="I51" s="47">
        <f t="shared" si="2"/>
        <v>0</v>
      </c>
    </row>
    <row r="52" spans="1:9" ht="15.6" customHeight="1" x14ac:dyDescent="0.2">
      <c r="A52" s="21" t="s">
        <v>9</v>
      </c>
      <c r="B52" s="22" t="s">
        <v>27</v>
      </c>
      <c r="C52" s="23">
        <v>2</v>
      </c>
      <c r="D52" s="29" t="s">
        <v>16</v>
      </c>
      <c r="E52" s="47">
        <v>19000</v>
      </c>
      <c r="F52" s="47">
        <f t="shared" si="0"/>
        <v>38000</v>
      </c>
      <c r="G52" s="47">
        <v>1000</v>
      </c>
      <c r="H52" s="47">
        <f t="shared" si="1"/>
        <v>2000</v>
      </c>
      <c r="I52" s="47">
        <f t="shared" si="2"/>
        <v>40000</v>
      </c>
    </row>
    <row r="53" spans="1:9" ht="15.6" customHeight="1" x14ac:dyDescent="0.2">
      <c r="A53" s="21" t="s">
        <v>12</v>
      </c>
      <c r="B53" s="22" t="s">
        <v>28</v>
      </c>
      <c r="C53" s="23">
        <v>2</v>
      </c>
      <c r="D53" s="29" t="s">
        <v>16</v>
      </c>
      <c r="E53" s="47">
        <v>14000</v>
      </c>
      <c r="F53" s="47">
        <f t="shared" si="0"/>
        <v>28000</v>
      </c>
      <c r="G53" s="47">
        <v>1000</v>
      </c>
      <c r="H53" s="47">
        <f t="shared" si="1"/>
        <v>2000</v>
      </c>
      <c r="I53" s="47">
        <f t="shared" si="2"/>
        <v>30000</v>
      </c>
    </row>
    <row r="54" spans="1:9" ht="23.25" customHeight="1" x14ac:dyDescent="0.2">
      <c r="A54" s="30" t="s">
        <v>29</v>
      </c>
      <c r="B54" s="31"/>
      <c r="C54" s="31"/>
      <c r="D54" s="32"/>
      <c r="E54" s="47"/>
      <c r="F54" s="47">
        <f t="shared" si="0"/>
        <v>0</v>
      </c>
      <c r="G54" s="47"/>
      <c r="H54" s="47">
        <f t="shared" si="1"/>
        <v>0</v>
      </c>
      <c r="I54" s="47">
        <f t="shared" si="2"/>
        <v>0</v>
      </c>
    </row>
    <row r="55" spans="1:9" ht="27" customHeight="1" x14ac:dyDescent="0.2">
      <c r="A55" s="16" t="s">
        <v>54</v>
      </c>
      <c r="B55" s="17"/>
      <c r="C55" s="17"/>
      <c r="D55" s="18"/>
      <c r="E55" s="47"/>
      <c r="F55" s="47">
        <f t="shared" si="0"/>
        <v>0</v>
      </c>
      <c r="G55" s="47"/>
      <c r="H55" s="47">
        <f t="shared" si="1"/>
        <v>0</v>
      </c>
      <c r="I55" s="47">
        <f t="shared" si="2"/>
        <v>0</v>
      </c>
    </row>
    <row r="56" spans="1:9" ht="15.6" customHeight="1" x14ac:dyDescent="0.2">
      <c r="A56" s="28">
        <v>1</v>
      </c>
      <c r="B56" s="19" t="s">
        <v>55</v>
      </c>
      <c r="C56" s="23">
        <v>1</v>
      </c>
      <c r="D56" s="29" t="s">
        <v>30</v>
      </c>
      <c r="E56" s="47">
        <v>10000</v>
      </c>
      <c r="F56" s="47">
        <f t="shared" si="0"/>
        <v>10000</v>
      </c>
      <c r="G56" s="47">
        <v>5000</v>
      </c>
      <c r="H56" s="47">
        <f t="shared" si="1"/>
        <v>5000</v>
      </c>
      <c r="I56" s="47">
        <f t="shared" si="2"/>
        <v>15000</v>
      </c>
    </row>
    <row r="57" spans="1:9" ht="27" customHeight="1" x14ac:dyDescent="0.2">
      <c r="A57" s="28">
        <v>2</v>
      </c>
      <c r="B57" s="19" t="s">
        <v>56</v>
      </c>
      <c r="C57" s="23">
        <v>1</v>
      </c>
      <c r="D57" s="29" t="s">
        <v>30</v>
      </c>
      <c r="E57" s="47">
        <v>15000</v>
      </c>
      <c r="F57" s="47">
        <f t="shared" si="0"/>
        <v>15000</v>
      </c>
      <c r="G57" s="47">
        <v>5000</v>
      </c>
      <c r="H57" s="47">
        <f t="shared" si="1"/>
        <v>5000</v>
      </c>
      <c r="I57" s="47">
        <f t="shared" si="2"/>
        <v>20000</v>
      </c>
    </row>
    <row r="58" spans="1:9" ht="50.25" customHeight="1" x14ac:dyDescent="0.2">
      <c r="A58" s="20">
        <v>3</v>
      </c>
      <c r="B58" s="19" t="s">
        <v>57</v>
      </c>
      <c r="C58" s="34">
        <v>1</v>
      </c>
      <c r="D58" s="35" t="s">
        <v>30</v>
      </c>
      <c r="E58" s="47">
        <v>10000</v>
      </c>
      <c r="F58" s="47">
        <f t="shared" si="0"/>
        <v>10000</v>
      </c>
      <c r="G58" s="47">
        <v>10000</v>
      </c>
      <c r="H58" s="47">
        <f t="shared" si="1"/>
        <v>10000</v>
      </c>
      <c r="I58" s="47">
        <f t="shared" si="2"/>
        <v>20000</v>
      </c>
    </row>
    <row r="59" spans="1:9" ht="38.85" customHeight="1" x14ac:dyDescent="0.2">
      <c r="A59" s="28">
        <v>4</v>
      </c>
      <c r="B59" s="22" t="s">
        <v>31</v>
      </c>
      <c r="C59" s="23">
        <v>1</v>
      </c>
      <c r="D59" s="21" t="s">
        <v>30</v>
      </c>
      <c r="E59" s="47">
        <v>0</v>
      </c>
      <c r="F59" s="47">
        <f t="shared" si="0"/>
        <v>0</v>
      </c>
      <c r="G59" s="47"/>
      <c r="H59" s="47">
        <f t="shared" si="1"/>
        <v>0</v>
      </c>
      <c r="I59" s="47">
        <f t="shared" si="2"/>
        <v>0</v>
      </c>
    </row>
    <row r="60" spans="1:9" ht="23.25" customHeight="1" x14ac:dyDescent="0.2">
      <c r="A60" s="30" t="s">
        <v>32</v>
      </c>
      <c r="B60" s="31"/>
      <c r="C60" s="31"/>
      <c r="D60" s="32"/>
      <c r="E60" s="33"/>
      <c r="F60" s="33"/>
      <c r="G60" s="33"/>
      <c r="H60" s="33"/>
      <c r="I60" s="33"/>
    </row>
    <row r="61" spans="1:9" ht="7.7" customHeight="1" x14ac:dyDescent="0.25">
      <c r="A61" s="36"/>
      <c r="B61" s="37"/>
      <c r="C61" s="37"/>
      <c r="D61" s="37"/>
      <c r="E61" s="37"/>
      <c r="F61" s="37"/>
      <c r="G61" s="37"/>
      <c r="H61" s="37"/>
      <c r="I61" s="38"/>
    </row>
    <row r="62" spans="1:9" ht="21.95" customHeight="1" x14ac:dyDescent="0.2">
      <c r="A62" s="39" t="s">
        <v>33</v>
      </c>
      <c r="B62" s="40"/>
      <c r="C62" s="40"/>
      <c r="D62" s="41"/>
      <c r="E62" s="33"/>
      <c r="F62" s="33"/>
      <c r="G62" s="33"/>
      <c r="H62" s="33"/>
      <c r="I62" s="48">
        <f>SUM(I5:I59)</f>
        <v>1125780</v>
      </c>
    </row>
  </sheetData>
  <mergeCells count="17">
    <mergeCell ref="A62:D62"/>
    <mergeCell ref="A38:D38"/>
    <mergeCell ref="A39:D39"/>
    <mergeCell ref="A49:D49"/>
    <mergeCell ref="A50:D50"/>
    <mergeCell ref="A4:D4"/>
    <mergeCell ref="A54:D54"/>
    <mergeCell ref="A55:D55"/>
    <mergeCell ref="A60:D60"/>
    <mergeCell ref="A61:I61"/>
    <mergeCell ref="A1:I1"/>
    <mergeCell ref="A2:A3"/>
    <mergeCell ref="B2:B3"/>
    <mergeCell ref="C2:C3"/>
    <mergeCell ref="D2:D3"/>
    <mergeCell ref="E2:F2"/>
    <mergeCell ref="G2:H2"/>
  </mergeCells>
  <pageMargins left="0.7" right="0.7" top="0.75" bottom="0.75" header="0.3" footer="0.3"/>
  <pageSetup scale="71"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Burair Raza</dc:creator>
  <cp:lastModifiedBy>Rehan Aslam</cp:lastModifiedBy>
  <cp:lastPrinted>2023-05-17T14:55:30Z</cp:lastPrinted>
  <dcterms:created xsi:type="dcterms:W3CDTF">2023-05-17T14:48:30Z</dcterms:created>
  <dcterms:modified xsi:type="dcterms:W3CDTF">2023-05-17T14:55:38Z</dcterms:modified>
</cp:coreProperties>
</file>