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A457F32A-30E3-4297-987A-7D2EDF9BF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Sheet1!$A$1:$I$47</definedName>
  </definedNames>
  <calcPr calcId="181029"/>
</workbook>
</file>

<file path=xl/calcChain.xml><?xml version="1.0" encoding="utf-8"?>
<calcChain xmlns="http://schemas.openxmlformats.org/spreadsheetml/2006/main">
  <c r="I27" i="1" l="1"/>
  <c r="I29" i="1" s="1"/>
  <c r="E27" i="1"/>
  <c r="F27" i="1" s="1"/>
</calcChain>
</file>

<file path=xl/sharedStrings.xml><?xml version="1.0" encoding="utf-8"?>
<sst xmlns="http://schemas.openxmlformats.org/spreadsheetml/2006/main" count="25" uniqueCount="23">
  <si>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</si>
  <si>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</si>
  <si>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</si>
  <si>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</si>
  <si>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</si>
  <si>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</si>
  <si>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</si>
  <si>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Labour Rate</t>
  </si>
  <si>
    <t>Material Rate</t>
  </si>
  <si>
    <t>Tax 7.5%</t>
  </si>
  <si>
    <t>Over Head profit 20%</t>
  </si>
  <si>
    <t>Attn: Mr. Haris</t>
  </si>
  <si>
    <t>i) 3/4"</t>
  </si>
  <si>
    <t>Supply &amp; installation of Refrigeration copper pipe (Mueller USA) with armaflex 1/2" thick insulation with fittings and all accessories</t>
  </si>
  <si>
    <t>Rft</t>
  </si>
  <si>
    <t>Note: This Copper Pipe and insulation for installation of 04 Ton Floor Standing units - Not include in BOQ</t>
  </si>
  <si>
    <t>Variation order for Copper Pipe and insulation - Mr. Ali Jameel Residence</t>
  </si>
  <si>
    <t>INVOICE</t>
  </si>
  <si>
    <t>Date</t>
  </si>
  <si>
    <t>Invoice #</t>
  </si>
  <si>
    <t>003</t>
  </si>
  <si>
    <t>31 Oct 2023</t>
  </si>
  <si>
    <t>For PIONEER ENGINEERING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</si>
</sst>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4" fontId="0" fillId="0" borderId="0" xfId="0" applyNumberFormat="1"/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8" fillId="0" borderId="3" xfId="1" applyNumberFormat="1" applyFont="1" applyFill="1" applyBorder="1" applyAlignment="1">
      <alignment horizontal="right" vertical="center"/>
    </xf>
    <xf numFmtId="165" fontId="8" fillId="0" borderId="3" xfId="1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165" fontId="8" fillId="0" borderId="1" xfId="1" quotePrefix="1" applyNumberFormat="1" applyFont="1" applyBorder="1" applyAlignment="1">
      <alignment horizontal="right" vertical="center"/>
    </xf>
    <xf numFmtId="14" fontId="8" fillId="0" borderId="1" xfId="1" quotePrefix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3" fillId="0" borderId="4" xfId="0" applyFont="1" applyBorder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1253894</xdr:colOff>
      <xdr:row>42</xdr:row>
      <xdr:rowOff>242280</xdr:rowOff>
    </xdr:from>
    <xdr:to>
      <xdr:col>14</xdr:col>
      <xdr:colOff>675407</xdr:colOff>
      <xdr:row>45</xdr:row>
      <xdr:rowOff>67385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7780" y="9351644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6"/>
  <sheetViews>
    <sheetView tabSelected="1" topLeftCell="A19" zoomScale="110" zoomScaleNormal="110" workbookViewId="0">
      <selection activeCell="M27" sqref="M27"/>
    </sheetView>
  </sheetViews>
  <sheetFormatPr defaultRowHeight="15" x14ac:dyDescent="0.25"/>
  <cols>
    <col min="1" max="1" width="4.28515625" style="2" customWidth="1"/>
    <col min="2" max="2" width="41.5703125" customWidth="1"/>
    <col min="3" max="3" width="10.140625" style="2" customWidth="1"/>
    <col min="4" max="4" width="8.85546875" style="2" customWidth="1"/>
    <col min="5" max="5" width="10" style="2" hidden="1" customWidth="1"/>
    <col min="6" max="6" width="7.28515625" style="3" hidden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4" spans="1:9" s="8" customFormat="1" ht="18.75" hidden="1" x14ac:dyDescent="0.3">
      <c r="A14" s="38"/>
      <c r="B14" s="38"/>
      <c r="C14" s="38"/>
      <c r="D14" s="39"/>
      <c r="E14" s="40" t="s">
        <v>18</v>
      </c>
      <c r="F14" s="40"/>
      <c r="G14" s="46" t="s">
        <v>18</v>
      </c>
      <c r="H14" s="47"/>
      <c r="I14" s="42" t="s">
        <v>21</v>
      </c>
    </row>
    <row r="15" spans="1:9" s="8" customFormat="1" ht="18.75" hidden="1" x14ac:dyDescent="0.3">
      <c r="A15" s="38"/>
      <c r="B15" s="38"/>
      <c r="C15" s="38"/>
      <c r="D15" s="39"/>
      <c r="E15" s="40" t="s">
        <v>19</v>
      </c>
      <c r="F15" s="40"/>
      <c r="G15" s="46" t="s">
        <v>19</v>
      </c>
      <c r="H15" s="47"/>
      <c r="I15" s="41" t="s">
        <v>20</v>
      </c>
    </row>
    <row r="18" spans="1:15" ht="3.75" customHeight="1" x14ac:dyDescent="0.25"/>
    <row r="19" spans="1:15" ht="3.75" customHeight="1" x14ac:dyDescent="0.25"/>
    <row r="20" spans="1:15" ht="7.5" customHeight="1" x14ac:dyDescent="0.25">
      <c r="A20" s="6"/>
      <c r="B20" s="6"/>
    </row>
    <row r="21" spans="1:15" ht="23.25" x14ac:dyDescent="0.35">
      <c r="A21" s="45" t="s">
        <v>11</v>
      </c>
      <c r="B21" s="45"/>
      <c r="C21" s="45"/>
      <c r="D21" s="45"/>
      <c r="E21" s="45"/>
      <c r="F21" s="45"/>
      <c r="G21" s="45"/>
      <c r="H21" s="45"/>
      <c r="I21" s="45"/>
    </row>
    <row r="22" spans="1:15" ht="11.25" customHeight="1" x14ac:dyDescent="0.35">
      <c r="A22" s="20"/>
      <c r="B22" s="20"/>
      <c r="C22" s="20"/>
      <c r="D22" s="20"/>
      <c r="E22" s="20"/>
      <c r="F22" s="20"/>
      <c r="G22" s="20"/>
      <c r="H22" s="20"/>
      <c r="I22" s="20"/>
    </row>
    <row r="23" spans="1:15" ht="23.25" x14ac:dyDescent="0.35">
      <c r="A23" s="45" t="s">
        <v>17</v>
      </c>
      <c r="B23" s="45"/>
      <c r="C23" s="45"/>
      <c r="D23" s="45"/>
      <c r="E23" s="45"/>
      <c r="F23" s="45"/>
      <c r="G23" s="45"/>
      <c r="H23" s="45"/>
      <c r="I23" s="45"/>
    </row>
    <row r="24" spans="1:15" ht="40.5" customHeight="1" x14ac:dyDescent="0.25">
      <c r="A24" s="48" t="s">
        <v>16</v>
      </c>
      <c r="B24" s="48"/>
      <c r="C24" s="48"/>
      <c r="D24" s="48"/>
      <c r="E24" s="48"/>
      <c r="F24" s="48"/>
      <c r="G24" s="48"/>
      <c r="H24" s="48"/>
      <c r="I24" s="48"/>
    </row>
    <row r="25" spans="1:15" ht="14.25" customHeight="1" x14ac:dyDescent="0.25"/>
    <row r="26" spans="1:15" ht="63" x14ac:dyDescent="0.25">
      <c r="A26" s="12" t="s">
        <v>0</v>
      </c>
      <c r="B26" s="12" t="s">
        <v>1</v>
      </c>
      <c r="C26" s="13" t="s">
        <v>8</v>
      </c>
      <c r="D26" s="13" t="s">
        <v>7</v>
      </c>
      <c r="E26" s="13" t="s">
        <v>10</v>
      </c>
      <c r="F26" s="13" t="s">
        <v>9</v>
      </c>
      <c r="G26" s="12" t="s">
        <v>2</v>
      </c>
      <c r="H26" s="12" t="s">
        <v>3</v>
      </c>
      <c r="I26" s="14" t="s">
        <v>4</v>
      </c>
    </row>
    <row r="27" spans="1:15" s="8" customFormat="1" ht="93" customHeight="1" x14ac:dyDescent="0.3">
      <c r="A27" s="16">
        <v>1</v>
      </c>
      <c r="B27" s="15" t="s">
        <v>13</v>
      </c>
      <c r="C27" s="17">
        <v>1950</v>
      </c>
      <c r="D27" s="19">
        <v>300</v>
      </c>
      <c r="E27" s="19">
        <f t="shared" ref="E27" si="0">SUM(C27+D27)*20%</f>
        <v>450</v>
      </c>
      <c r="F27" s="18">
        <f t="shared" ref="F27" si="1">SUM(C27+D27+E27)*7.5%</f>
        <v>202.5</v>
      </c>
      <c r="G27" s="16" t="s">
        <v>14</v>
      </c>
      <c r="H27" s="16">
        <v>265</v>
      </c>
      <c r="I27" s="17">
        <f>SUM(C27+D27)*H27</f>
        <v>596250</v>
      </c>
    </row>
    <row r="28" spans="1:15" s="8" customFormat="1" ht="25.5" customHeight="1" x14ac:dyDescent="0.3">
      <c r="A28" s="33"/>
      <c r="B28" s="34" t="s">
        <v>12</v>
      </c>
      <c r="C28" s="35"/>
      <c r="D28" s="36"/>
      <c r="E28" s="36"/>
      <c r="F28" s="37"/>
      <c r="G28" s="33"/>
      <c r="H28" s="33"/>
      <c r="I28" s="35"/>
    </row>
    <row r="29" spans="1:15" s="30" customFormat="1" ht="19.5" thickBot="1" x14ac:dyDescent="0.3">
      <c r="A29" s="43" t="s">
        <v>5</v>
      </c>
      <c r="B29" s="43"/>
      <c r="C29" s="43"/>
      <c r="D29" s="43"/>
      <c r="E29" s="43"/>
      <c r="F29" s="43"/>
      <c r="G29" s="43"/>
      <c r="H29" s="43"/>
      <c r="I29" s="29">
        <f>SUM(I27:I27)</f>
        <v>596250</v>
      </c>
      <c r="K29" s="25"/>
      <c r="L29" s="31"/>
      <c r="M29" s="7"/>
      <c r="O29" s="9"/>
    </row>
    <row r="30" spans="1:15" ht="8.25" customHeight="1" thickTop="1" x14ac:dyDescent="0.25"/>
    <row r="31" spans="1:15" ht="7.5" hidden="1" customHeight="1" x14ac:dyDescent="0.25"/>
    <row r="32" spans="1:15" ht="6" hidden="1" customHeight="1" x14ac:dyDescent="0.25">
      <c r="A32" s="28"/>
      <c r="B32" s="5"/>
      <c r="L32" s="11"/>
      <c r="M32" s="11"/>
      <c r="N32" s="11"/>
    </row>
    <row r="33" spans="1:14" ht="6" customHeight="1" x14ac:dyDescent="0.25">
      <c r="A33" s="44" t="s">
        <v>15</v>
      </c>
      <c r="B33" s="44"/>
      <c r="C33" s="44"/>
      <c r="D33" s="44"/>
      <c r="E33" s="44"/>
      <c r="F33" s="44"/>
      <c r="G33" s="44"/>
      <c r="H33" s="44"/>
      <c r="I33" s="44"/>
      <c r="L33" s="11"/>
      <c r="M33" s="11"/>
      <c r="N33" s="11"/>
    </row>
    <row r="34" spans="1:14" ht="36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L34" s="11"/>
      <c r="M34" s="11"/>
      <c r="N34" s="11"/>
    </row>
    <row r="35" spans="1:14" ht="6" customHeight="1" x14ac:dyDescent="0.25">
      <c r="A35" s="28"/>
      <c r="B35" s="5"/>
      <c r="L35" s="11"/>
      <c r="M35" s="11"/>
      <c r="N35" s="11"/>
    </row>
    <row r="36" spans="1:14" ht="6" customHeight="1" x14ac:dyDescent="0.25">
      <c r="A36" s="28"/>
      <c r="B36" s="5"/>
      <c r="L36" s="11"/>
      <c r="M36" s="11"/>
      <c r="N36" s="11"/>
    </row>
    <row r="37" spans="1:14" ht="6" customHeight="1" x14ac:dyDescent="0.25">
      <c r="A37" s="28"/>
      <c r="B37" s="5"/>
      <c r="L37" s="11"/>
      <c r="M37" s="11"/>
      <c r="N37" s="11"/>
    </row>
    <row r="38" spans="1:14" ht="6" customHeight="1" x14ac:dyDescent="0.25">
      <c r="A38" s="28"/>
      <c r="B38" s="5"/>
      <c r="L38" s="11"/>
      <c r="M38" s="11"/>
      <c r="N38" s="11"/>
    </row>
    <row r="39" spans="1:14" ht="20.25" customHeight="1" x14ac:dyDescent="0.25">
      <c r="A39" s="4" t="s">
        <v>6</v>
      </c>
      <c r="B39" s="5"/>
      <c r="K39" s="32"/>
      <c r="L39" s="11"/>
      <c r="M39" s="11"/>
      <c r="N39" s="11"/>
    </row>
    <row r="40" spans="1:14" ht="8.4499999999999993" customHeight="1" x14ac:dyDescent="0.25">
      <c r="A40" s="4"/>
      <c r="B40" s="5"/>
    </row>
    <row r="41" spans="1:14" s="8" customFormat="1" ht="18.75" x14ac:dyDescent="0.3">
      <c r="A41" s="22" t="s">
        <v>22</v>
      </c>
      <c r="B41" s="23"/>
      <c r="C41" s="24"/>
      <c r="D41" s="24"/>
      <c r="E41" s="24"/>
      <c r="F41" s="25"/>
      <c r="G41" s="24"/>
      <c r="H41" s="24"/>
      <c r="I41" s="25"/>
      <c r="K41"/>
      <c r="L41" s="21"/>
    </row>
    <row r="42" spans="1:14" s="8" customFormat="1" ht="10.15" customHeight="1" x14ac:dyDescent="0.3">
      <c r="A42" s="22"/>
      <c r="B42" s="22"/>
      <c r="C42" s="24"/>
      <c r="D42" s="24"/>
      <c r="E42" s="24"/>
      <c r="F42" s="25"/>
      <c r="G42" s="24"/>
      <c r="H42" s="24"/>
      <c r="I42" s="25"/>
      <c r="K42" s="21"/>
      <c r="L42" s="21"/>
    </row>
    <row r="43" spans="1:14" s="8" customFormat="1" ht="18.75" x14ac:dyDescent="0.3">
      <c r="A43" s="26"/>
      <c r="B43" s="27"/>
      <c r="C43" s="24"/>
      <c r="D43" s="24"/>
      <c r="E43" s="24"/>
      <c r="F43" s="25"/>
      <c r="G43" s="24"/>
      <c r="H43" s="24"/>
      <c r="I43" s="25"/>
      <c r="K43" s="21"/>
      <c r="L43" s="21"/>
    </row>
    <row r="44" spans="1:14" ht="18.75" x14ac:dyDescent="0.3">
      <c r="K44" s="1"/>
      <c r="L44" s="21"/>
    </row>
    <row r="45" spans="1:14" ht="18.75" x14ac:dyDescent="0.3">
      <c r="K45" s="1"/>
      <c r="L45" s="21"/>
    </row>
    <row r="46" spans="1:14" ht="18.75" x14ac:dyDescent="0.3">
      <c r="K46" s="10"/>
      <c r="L46" s="21"/>
    </row>
  </sheetData>
  <mergeCells count="7">
    <mergeCell ref="A29:H29"/>
    <mergeCell ref="A33:I34"/>
    <mergeCell ref="A23:I23"/>
    <mergeCell ref="G14:H14"/>
    <mergeCell ref="G15:H15"/>
    <mergeCell ref="A21:I21"/>
    <mergeCell ref="A24:I2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2023-12-07T06:51:31Z</dcterms:modified>
</cp:coreProperties>
</file>