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Irfan working pes\Standard Chartered Bank\BILL Of Standard Chartered Bank\Bills Of Measurement Sheets\"/>
    </mc:Choice>
  </mc:AlternateContent>
  <bookViews>
    <workbookView xWindow="0" yWindow="120" windowWidth="11490" windowHeight="5550" tabRatio="723"/>
  </bookViews>
  <sheets>
    <sheet name="Summary-OF Ground Floor " sheetId="21" r:id="rId1"/>
    <sheet name="Summary-OF Mezzanine" sheetId="16" r:id="rId2"/>
  </sheets>
  <externalReferences>
    <externalReference r:id="rId3"/>
    <externalReference r:id="rId4"/>
    <externalReference r:id="rId5"/>
    <externalReference r:id="rId6"/>
  </externalReferences>
  <definedNames>
    <definedName name="\A" localSheetId="0">#REF!</definedName>
    <definedName name="\A">#REF!</definedName>
    <definedName name="\B" localSheetId="0">#REF!</definedName>
    <definedName name="\B">#REF!</definedName>
    <definedName name="\E" localSheetId="0">#REF!</definedName>
    <definedName name="\E">#REF!</definedName>
    <definedName name="asds" localSheetId="0">#REF!</definedName>
    <definedName name="asds">#REF!</definedName>
    <definedName name="Bahishti">[1]Labour!$F$14</definedName>
    <definedName name="BathtubCPBrassChainwithrubberplug">[1]Material!$J$72</definedName>
    <definedName name="BathtubCPBrasswash075">[1]Material!$J$73</definedName>
    <definedName name="Block_5in" localSheetId="0">'[2]13,14'!#REF!</definedName>
    <definedName name="Block_5in">'[2]13,14'!#REF!</definedName>
    <definedName name="BrassButthinges5">[3]Material!$J$108</definedName>
    <definedName name="Brasshandlesize175mm">[3]Material!$J$118</definedName>
    <definedName name="building" localSheetId="0">#REF!</definedName>
    <definedName name="building">#REF!</definedName>
    <definedName name="CementOP">[1]Material!$J$305</definedName>
    <definedName name="CementSandMortar12">[1]Table11!$I$420</definedName>
    <definedName name="Code" localSheetId="0">#REF!</definedName>
    <definedName name="Code">#REF!</definedName>
    <definedName name="Cooly">[1]Labour!$F$3</definedName>
    <definedName name="CPbottletrapwithunionwastepipe40mm">[1]Material!$J$256</definedName>
    <definedName name="CPmixer1hole05">[1]Material!$J$285</definedName>
    <definedName name="CPstopcock05">[1]Material!$J$290</definedName>
    <definedName name="gate" localSheetId="0">#REF!</definedName>
    <definedName name="gate">#REF!</definedName>
    <definedName name="Hangerhookwithpulloutrod">[3]Material!$J$601</definedName>
    <definedName name="Hardwoodguttees">[3]Material!$J$603</definedName>
    <definedName name="INZ3011TEXT">[4]DA30!$C$398</definedName>
    <definedName name="INZ3017TEXT">[4]DA30!$C$531</definedName>
    <definedName name="INZ3056TEXT">[4]DA30!$C$1473</definedName>
    <definedName name="IV" localSheetId="0">#REF!</definedName>
    <definedName name="IV">#REF!</definedName>
    <definedName name="Mason">[1]Labour!$F$9</definedName>
    <definedName name="Mistry">[1]Labour!$F$23</definedName>
    <definedName name="Nailofsizes">[3]Material!$J$762</definedName>
    <definedName name="Pigmentofanycolour">[1]Material!$J$960</definedName>
    <definedName name="_xlnm.Print_Area" localSheetId="0">'Summary-OF Ground Floor '!$A$1:$H$40</definedName>
    <definedName name="_xlnm.Print_Area" localSheetId="1">'Summary-OF Mezzanine'!$A$1:$F$21</definedName>
    <definedName name="_xlnm.Print_Area">#REF!</definedName>
    <definedName name="_xlnm.Print_Titles" localSheetId="0">#REF!</definedName>
    <definedName name="_xlnm.Print_Titles">#REF!</definedName>
    <definedName name="PRINT_TITLES_MI" localSheetId="0">#REF!</definedName>
    <definedName name="PRINT_TITLES_MI">#REF!</definedName>
    <definedName name="SinkbracketCI">[1]Material!$J$1101</definedName>
    <definedName name="SinkCPbrasswaste150">[1]Material!$J$1102</definedName>
    <definedName name="Sinkpillartap2way">[1]Material!$J$1107</definedName>
    <definedName name="Sinkplugwithchain">[1]Material!$J$1108</definedName>
    <definedName name="Sinkstainlesssteel1000500">[1]Material!$J$1109</definedName>
    <definedName name="Sunkhandle">[3]Material!$J$1106</definedName>
    <definedName name="Tierod">[3]Material!$J$1222</definedName>
    <definedName name="Washbasin450mm18whitecolour">[1]Material!$J$1277</definedName>
    <definedName name="Washbasinboltkit">[1]Material!$J$1286</definedName>
    <definedName name="WCbrassstopcock12">[1]Material!$J$1245</definedName>
    <definedName name="WCCistern4030whitecolour">[1]Material!$J$1253</definedName>
    <definedName name="WCcisternboltkit">[1]Material!$J$1254</definedName>
    <definedName name="WCfloridecoupled4030whitecolour">[1]Material!$J$1257</definedName>
    <definedName name="WCseatcover">[1]Material!$J$1273</definedName>
    <definedName name="Woodenrodforshoes">[3]Material!$J$1313</definedName>
    <definedName name="x" localSheetId="0">#REF!</definedName>
    <definedName name="x">#REF!</definedName>
    <definedName name="xyz" localSheetId="0">#REF!</definedName>
    <definedName name="xyz">#REF!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8" i="16" l="1"/>
  <c r="F9" i="16"/>
  <c r="F10" i="16"/>
  <c r="F7" i="16"/>
  <c r="H8" i="21"/>
  <c r="H9" i="21"/>
  <c r="H10" i="21"/>
  <c r="H11" i="21"/>
  <c r="H12" i="21"/>
  <c r="H13" i="21"/>
  <c r="H7" i="21"/>
  <c r="H22" i="21" l="1"/>
  <c r="A13" i="16" l="1"/>
  <c r="A14" i="16" s="1"/>
  <c r="A15" i="16" s="1"/>
  <c r="A8" i="16"/>
  <c r="A9" i="16" s="1"/>
  <c r="A10" i="16" s="1"/>
  <c r="H40" i="21"/>
  <c r="H39" i="21"/>
  <c r="A39" i="21"/>
  <c r="H38" i="21"/>
  <c r="H37" i="21"/>
  <c r="H35" i="21"/>
  <c r="H34" i="21"/>
  <c r="A34" i="21"/>
  <c r="A35" i="21" s="1"/>
  <c r="H33" i="21"/>
  <c r="H31" i="21"/>
  <c r="H30" i="21"/>
  <c r="A30" i="21"/>
  <c r="A31" i="21" s="1"/>
  <c r="H29" i="21"/>
  <c r="H27" i="21"/>
  <c r="H25" i="21"/>
  <c r="A25" i="21"/>
  <c r="H24" i="21"/>
  <c r="H21" i="21"/>
  <c r="H20" i="21"/>
  <c r="H19" i="21"/>
  <c r="H18" i="21"/>
  <c r="E17" i="21"/>
  <c r="H17" i="21" s="1"/>
  <c r="H16" i="21"/>
  <c r="A16" i="21"/>
  <c r="A17" i="21" s="1"/>
  <c r="A18" i="21" s="1"/>
  <c r="A19" i="21" s="1"/>
  <c r="A20" i="21" s="1"/>
  <c r="A21" i="21" s="1"/>
  <c r="H15" i="21"/>
  <c r="A8" i="21"/>
  <c r="A9" i="21" s="1"/>
  <c r="A10" i="21" s="1"/>
  <c r="A11" i="21" s="1"/>
  <c r="A12" i="21" s="1"/>
  <c r="A13" i="21" s="1"/>
  <c r="F12" i="16" l="1"/>
  <c r="F13" i="16" l="1"/>
  <c r="F14" i="16"/>
  <c r="F15" i="16"/>
  <c r="F16" i="16"/>
  <c r="F18" i="16"/>
  <c r="F19" i="16"/>
  <c r="F21" i="16"/>
  <c r="A19" i="16"/>
</calcChain>
</file>

<file path=xl/sharedStrings.xml><?xml version="1.0" encoding="utf-8"?>
<sst xmlns="http://schemas.openxmlformats.org/spreadsheetml/2006/main" count="109" uniqueCount="53">
  <si>
    <t>DESCRIPTION</t>
  </si>
  <si>
    <t xml:space="preserve"> CURRANT TOTAL</t>
  </si>
  <si>
    <t>BOQ NO.</t>
  </si>
  <si>
    <t>Unit</t>
  </si>
  <si>
    <t>No.</t>
  </si>
  <si>
    <t>GROUND FLOOR</t>
  </si>
  <si>
    <t>Supply &amp; installation of 18 SWG powder quoted G.I. sheet metal tray with cover for refrigerant pipes and control wiring exposed to weather area and for main hall internal area complete in all respects including hangers, supports brackets complete in all respects ready to operate as per specification, drawings and as per instruction of consultant.</t>
  </si>
  <si>
    <t>Nos.</t>
  </si>
  <si>
    <t>Supply &amp; installation of aluminum fabricated powder coated exhaust &amp; fresh Air louvers including wooden frame, rain protection sheet bird mesh etc complete in all respects ready to operate as per specification, drawings and as per instruction of consultant.</t>
  </si>
  <si>
    <r>
      <t xml:space="preserve">Unloading, installation, testing and commissioning of </t>
    </r>
    <r>
      <rPr>
        <b/>
        <sz val="30"/>
        <rFont val="Arial"/>
        <family val="2"/>
      </rPr>
      <t>(OWNER SUPPLIED)</t>
    </r>
    <r>
      <rPr>
        <sz val="30"/>
        <rFont val="Arial"/>
        <family val="2"/>
      </rPr>
      <t xml:space="preserve"> single split  units of different capacities including supply &amp; installation of supports, brackets, rubber isolators, flashing, power wiring from isolation box to unit (10' to 15' radius), control wiring termination etc, complete in all respects ready to operate as per schedule, specification, drawings and as per instruction of consultant.</t>
    </r>
  </si>
  <si>
    <t>GF-AC-01</t>
  </si>
  <si>
    <t>GF-AC-02</t>
  </si>
  <si>
    <t>GF-AC-03</t>
  </si>
  <si>
    <t>GF-AC-04</t>
  </si>
  <si>
    <t>GF-CSU-01</t>
  </si>
  <si>
    <t>GF-CSU-02</t>
  </si>
  <si>
    <t>GF-FAHU-01</t>
  </si>
  <si>
    <t xml:space="preserve">Supply &amp; installation of refrigerant pipes (liquid + gas) with 12mm thick expended rubber foam insulation, PVC tape wrapping + control wiring in G.I. for external / PVC for internal from outdoor unit to indoor unit, including additional gas charging if required, complete in all respects ready to operate as per specification, drawings and as per instruction of consultant. </t>
  </si>
  <si>
    <t>GF-AC-01 (Soft Pipes)</t>
  </si>
  <si>
    <t>Rm</t>
  </si>
  <si>
    <t>GF-AC-02 (Soft Pipes)</t>
  </si>
  <si>
    <t>GF-AC-03 (Soft Pipes)</t>
  </si>
  <si>
    <t>GF-AC-04 (Hard Pipes)</t>
  </si>
  <si>
    <t>GF-CSU-01 (Soft Pipes)</t>
  </si>
  <si>
    <t>GF-CSU-02 (Soft Pipes)</t>
  </si>
  <si>
    <t>GF-FAHU-01 (Hard Pipes)</t>
  </si>
  <si>
    <t>Sqm</t>
  </si>
  <si>
    <t>Supply &amp; installation of SCH-40 uPVC make class D pipe with 10mm thick expanded rubber foam insulation, PVC tape wrapping for condensate drain including support hangers, excavation, cutting, chiseling and making good complete in all respects ready to operate as per specification, drawings and as per instruction of consultant.</t>
  </si>
  <si>
    <t>25mm dia</t>
  </si>
  <si>
    <t>32mm dia</t>
  </si>
  <si>
    <t>Supply &amp; installation of air curtains including, supports, electrical connection etc, complete in all respects ready to operate as per drawings, specification &amp; as per instruction of consultant.</t>
  </si>
  <si>
    <t>1.5m Length</t>
  </si>
  <si>
    <t>Supply &amp; installation of ventilation fans as per mentioned in schedule, including vibration isolator, flexible duct connection / connector, power wiring from isolation box to unit (4 to 5 meter radius), support &amp; hangers complete in all respects ready to operate as per drawings, specification and as per instruction of consultant.</t>
  </si>
  <si>
    <t>GF-EAF-01 (with uPVC Pipe &amp; Fittings)</t>
  </si>
  <si>
    <t>GF-EAF-02</t>
  </si>
  <si>
    <t>GF-EAF-03</t>
  </si>
  <si>
    <t>100mm dia</t>
  </si>
  <si>
    <t>200mm x 200mm</t>
  </si>
  <si>
    <t>600mm x 200mm</t>
  </si>
  <si>
    <t>Supply &amp; installation of Aluminum fabricated, powder coated Grills, Diffusers and Registers for supply air, return air, exhaust air &amp; fresh air of different sizes (Grade A ), wooden frame, supports and other accessories etc. complete in all respects ready to operate as per specification, drawings and as per instruction of Consultant.</t>
  </si>
  <si>
    <t>Supply &amp; Return Air Grills / Registers</t>
  </si>
  <si>
    <t>i.</t>
  </si>
  <si>
    <t>1400mm x 150mm</t>
  </si>
  <si>
    <t xml:space="preserve">Exhaust Air Disc Valves </t>
  </si>
  <si>
    <t>150mm dia</t>
  </si>
  <si>
    <t>MEZZANINE</t>
  </si>
  <si>
    <t>ROOF</t>
  </si>
  <si>
    <t>SUMMARY OF HVAC</t>
  </si>
  <si>
    <t>STANDARD CHARTERED BANK HEAD OFFICE</t>
  </si>
  <si>
    <t>MF-AC-01</t>
  </si>
  <si>
    <t>MF-AC-02</t>
  </si>
  <si>
    <t>MZ-EAF-01 (with uPVC Pipe &amp; Fittings)</t>
  </si>
  <si>
    <t>No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</si>
</sst>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General_)"/>
    <numFmt numFmtId="165" formatCode="#,##0.0"/>
  </numFmts>
  <fonts count="20" x14ac:knownFonts="1">
    <font>
      <sz val="11"/>
      <color theme="1"/>
      <name val="Calibri"/>
      <family val="2"/>
      <scheme val="minor"/>
    </font>
    <font>
      <sz val="10"/>
      <name val="Arial"/>
      <family val="2"/>
    </font>
    <font>
      <b/>
      <sz val="14"/>
      <color theme="1"/>
      <name val="Calibri"/>
      <family val="2"/>
      <scheme val="minor"/>
    </font>
    <font>
      <sz val="14"/>
      <color theme="1"/>
      <name val="Calibri"/>
      <family val="2"/>
      <scheme val="minor"/>
    </font>
    <font>
      <b/>
      <sz val="26"/>
      <color theme="1"/>
      <name val="Calibri"/>
      <family val="2"/>
      <scheme val="minor"/>
    </font>
    <font>
      <sz val="34"/>
      <color indexed="8"/>
      <name val="Arial"/>
      <family val="2"/>
    </font>
    <font>
      <sz val="34"/>
      <color theme="1"/>
      <name val="Calibri"/>
      <family val="2"/>
      <scheme val="minor"/>
    </font>
    <font>
      <b/>
      <sz val="34"/>
      <color indexed="8"/>
      <name val="Arial"/>
      <family val="2"/>
    </font>
    <font>
      <b/>
      <sz val="34"/>
      <color theme="1"/>
      <name val="Calibri"/>
      <family val="2"/>
      <scheme val="minor"/>
    </font>
    <font>
      <sz val="11"/>
      <name val="Arial"/>
      <family val="2"/>
    </font>
    <font>
      <sz val="12"/>
      <name val="Arial"/>
      <family val="2"/>
    </font>
    <font>
      <sz val="11"/>
      <name val="Arial"/>
      <family val="2"/>
    </font>
    <font>
      <sz val="12"/>
      <name val="Times New Roman"/>
      <family val="1"/>
    </font>
    <font>
      <sz val="28"/>
      <color indexed="8"/>
      <name val="Arial"/>
      <family val="2"/>
    </font>
    <font>
      <sz val="30"/>
      <name val="Arial"/>
      <family val="2"/>
    </font>
    <font>
      <sz val="32"/>
      <color indexed="8"/>
      <name val="Arial"/>
      <family val="2"/>
    </font>
    <font>
      <sz val="11"/>
      <color theme="1"/>
      <name val="Calibri"/>
      <family val="2"/>
      <scheme val="minor"/>
    </font>
    <font>
      <b/>
      <sz val="30"/>
      <name val="Arial"/>
      <family val="2"/>
    </font>
    <font>
      <sz val="30"/>
      <color theme="1"/>
      <name val="Arial"/>
      <family val="2"/>
    </font>
    <font>
      <b/>
      <sz val="60"/>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thin">
        <color indexed="64"/>
      </left>
      <right style="thin">
        <color indexed="64"/>
      </right>
      <top/>
      <bottom/>
      <diagonal/>
    </border>
    <border>
      <left/>
      <right style="hair">
        <color indexed="64"/>
      </right>
      <top style="hair">
        <color indexed="64"/>
      </top>
      <bottom style="hair">
        <color indexed="64"/>
      </bottom>
      <diagonal/>
    </border>
  </borders>
  <cellStyleXfs count="18">
    <xf numFmtId="0" fontId="0" fillId="0" borderId="0"/>
    <xf numFmtId="0" fontId="1" fillId="0" borderId="0"/>
    <xf numFmtId="0" fontId="9" fillId="0" borderId="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 fillId="0" borderId="0"/>
    <xf numFmtId="9" fontId="11" fillId="0" borderId="0" applyFont="0" applyFill="0" applyBorder="0" applyAlignment="0" applyProtection="0"/>
    <xf numFmtId="0" fontId="11" fillId="0" borderId="0"/>
    <xf numFmtId="0" fontId="1" fillId="0" borderId="0"/>
    <xf numFmtId="0" fontId="1" fillId="0" borderId="0"/>
    <xf numFmtId="43" fontId="1" fillId="0" borderId="0" applyFont="0" applyFill="0" applyBorder="0" applyAlignment="0" applyProtection="0"/>
    <xf numFmtId="9" fontId="11" fillId="0" borderId="0" applyFont="0" applyFill="0" applyBorder="0" applyAlignment="0" applyProtection="0"/>
    <xf numFmtId="43" fontId="12" fillId="0" borderId="0" applyFont="0" applyFill="0" applyBorder="0" applyAlignment="0" applyProtection="0"/>
    <xf numFmtId="0" fontId="10" fillId="0" borderId="0">
      <alignment vertical="center"/>
    </xf>
    <xf numFmtId="9" fontId="1" fillId="0" borderId="0" applyFont="0" applyFill="0" applyBorder="0" applyAlignment="0" applyProtection="0"/>
    <xf numFmtId="43" fontId="11" fillId="0" borderId="0" applyFont="0" applyFill="0" applyBorder="0" applyAlignment="0" applyProtection="0"/>
    <xf numFmtId="9" fontId="16" fillId="0" borderId="0" applyFont="0" applyFill="0" applyBorder="0" applyAlignment="0" applyProtection="0"/>
  </cellStyleXfs>
  <cellXfs count="59">
    <xf numFmtId="0" fontId="0" fillId="0" borderId="0" xfId="0"/>
    <xf numFmtId="0" fontId="3"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xf>
    <xf numFmtId="0" fontId="3" fillId="0" borderId="0" xfId="0" applyFont="1"/>
    <xf numFmtId="0" fontId="2" fillId="0" borderId="0" xfId="0" applyFont="1"/>
    <xf numFmtId="0" fontId="2" fillId="3" borderId="0" xfId="0" applyFont="1" applyFill="1" applyAlignment="1">
      <alignment horizontal="center" vertical="center"/>
    </xf>
    <xf numFmtId="0" fontId="6" fillId="0" borderId="2" xfId="0" applyFont="1" applyBorder="1" applyAlignment="1">
      <alignment horizontal="center" vertical="center" wrapText="1"/>
    </xf>
    <xf numFmtId="0" fontId="7" fillId="0" borderId="1" xfId="1" applyFont="1" applyFill="1" applyBorder="1" applyAlignment="1">
      <alignment horizontal="center" vertical="center" wrapText="1"/>
    </xf>
    <xf numFmtId="0" fontId="15" fillId="2" borderId="1" xfId="1" applyFont="1" applyFill="1" applyBorder="1" applyAlignment="1">
      <alignment horizontal="center" vertical="center" wrapText="1"/>
    </xf>
    <xf numFmtId="0" fontId="6" fillId="0" borderId="1" xfId="0" applyFont="1" applyBorder="1" applyAlignment="1">
      <alignment horizontal="center" vertical="center" wrapText="1"/>
    </xf>
    <xf numFmtId="2" fontId="6" fillId="0" borderId="2" xfId="0" applyNumberFormat="1" applyFont="1" applyBorder="1" applyAlignment="1">
      <alignment horizontal="center" vertical="center" wrapText="1"/>
    </xf>
    <xf numFmtId="2" fontId="6" fillId="0" borderId="1" xfId="0" applyNumberFormat="1" applyFont="1" applyBorder="1" applyAlignment="1">
      <alignment horizontal="center" vertical="center"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14" fillId="0" borderId="6" xfId="1" applyFont="1" applyBorder="1" applyAlignment="1">
      <alignment horizontal="justify" vertical="center"/>
    </xf>
    <xf numFmtId="0" fontId="14" fillId="0" borderId="7" xfId="1" applyFont="1" applyBorder="1" applyAlignment="1">
      <alignment horizontal="justify" vertical="center"/>
    </xf>
    <xf numFmtId="0" fontId="7" fillId="0" borderId="5" xfId="1" applyFont="1" applyFill="1" applyBorder="1" applyAlignment="1">
      <alignment horizontal="center" vertical="center" wrapText="1"/>
    </xf>
    <xf numFmtId="0" fontId="8" fillId="0" borderId="8" xfId="0" applyFont="1" applyBorder="1" applyAlignment="1">
      <alignment horizontal="center" vertical="center"/>
    </xf>
    <xf numFmtId="0" fontId="14" fillId="0" borderId="1" xfId="1" applyFont="1" applyBorder="1" applyAlignment="1">
      <alignment horizontal="left" vertical="center"/>
    </xf>
    <xf numFmtId="0" fontId="14" fillId="0" borderId="1" xfId="1" applyFont="1" applyBorder="1" applyAlignment="1">
      <alignment vertical="center" wrapText="1"/>
    </xf>
    <xf numFmtId="0" fontId="14" fillId="0" borderId="1" xfId="1" applyFont="1" applyBorder="1" applyAlignment="1">
      <alignment horizontal="center" vertical="center"/>
    </xf>
    <xf numFmtId="3" fontId="14" fillId="0" borderId="1" xfId="1" applyNumberFormat="1" applyFont="1" applyBorder="1" applyAlignment="1">
      <alignment horizontal="center" vertical="center"/>
    </xf>
    <xf numFmtId="0" fontId="13" fillId="0" borderId="5" xfId="1" applyFont="1" applyFill="1" applyBorder="1" applyAlignment="1">
      <alignment horizontal="center" vertical="center" wrapText="1"/>
    </xf>
    <xf numFmtId="0" fontId="6" fillId="0" borderId="8" xfId="0" applyFont="1" applyBorder="1" applyAlignment="1">
      <alignment horizontal="center" vertical="center" wrapText="1"/>
    </xf>
    <xf numFmtId="9" fontId="14" fillId="0" borderId="1" xfId="17" applyFont="1" applyFill="1" applyBorder="1" applyAlignment="1">
      <alignment horizontal="left" vertical="center"/>
    </xf>
    <xf numFmtId="0" fontId="14" fillId="0" borderId="7" xfId="1" quotePrefix="1" applyFont="1" applyBorder="1" applyAlignment="1">
      <alignment horizontal="justify" vertical="center"/>
    </xf>
    <xf numFmtId="0" fontId="5" fillId="0" borderId="5" xfId="1" applyFont="1" applyFill="1" applyBorder="1" applyAlignment="1">
      <alignment horizontal="center" vertical="center" wrapText="1"/>
    </xf>
    <xf numFmtId="0" fontId="7" fillId="0" borderId="8" xfId="1" applyFont="1" applyFill="1" applyBorder="1" applyAlignment="1">
      <alignment horizontal="center" vertical="center" wrapText="1"/>
    </xf>
    <xf numFmtId="0" fontId="18" fillId="0" borderId="7" xfId="1" quotePrefix="1" applyFont="1" applyBorder="1" applyAlignment="1">
      <alignment horizontal="justify" vertical="center"/>
    </xf>
    <xf numFmtId="0" fontId="5" fillId="0" borderId="8" xfId="1" applyFont="1" applyFill="1" applyBorder="1" applyAlignment="1">
      <alignment horizontal="center" vertical="center" wrapText="1"/>
    </xf>
    <xf numFmtId="0" fontId="18" fillId="0" borderId="1" xfId="1" applyFont="1" applyBorder="1" applyAlignment="1">
      <alignment horizontal="left" vertical="center"/>
    </xf>
    <xf numFmtId="0" fontId="18" fillId="0" borderId="1" xfId="1" quotePrefix="1" applyFont="1" applyBorder="1" applyAlignment="1">
      <alignment horizontal="center" vertical="center"/>
    </xf>
    <xf numFmtId="164" fontId="14" fillId="0" borderId="1" xfId="1" applyNumberFormat="1" applyFont="1" applyBorder="1" applyAlignment="1">
      <alignment horizontal="left" vertical="center"/>
    </xf>
    <xf numFmtId="164" fontId="14" fillId="0" borderId="1" xfId="1" applyNumberFormat="1" applyFont="1" applyBorder="1" applyAlignment="1">
      <alignment horizontal="center" vertical="center"/>
    </xf>
    <xf numFmtId="2" fontId="14" fillId="0" borderId="7" xfId="1" applyNumberFormat="1" applyFont="1" applyBorder="1" applyAlignment="1">
      <alignment horizontal="justify" vertical="center"/>
    </xf>
    <xf numFmtId="165" fontId="14" fillId="0" borderId="1" xfId="1" applyNumberFormat="1" applyFont="1" applyBorder="1" applyAlignment="1">
      <alignment horizontal="center" vertical="center"/>
    </xf>
    <xf numFmtId="164" fontId="14" fillId="0" borderId="7" xfId="1" quotePrefix="1" applyNumberFormat="1" applyFont="1" applyBorder="1" applyAlignment="1">
      <alignment horizontal="justify" vertical="center"/>
    </xf>
    <xf numFmtId="0" fontId="8" fillId="0" borderId="2" xfId="0" applyNumberFormat="1" applyFont="1" applyBorder="1" applyAlignment="1">
      <alignment horizontal="center" vertical="center"/>
    </xf>
    <xf numFmtId="0" fontId="14" fillId="0" borderId="9" xfId="1" applyFont="1" applyBorder="1" applyAlignment="1">
      <alignment vertical="center" wrapText="1"/>
    </xf>
    <xf numFmtId="9" fontId="14" fillId="0" borderId="9" xfId="7" applyFont="1" applyFill="1" applyBorder="1" applyAlignment="1">
      <alignment horizontal="left" vertical="center"/>
    </xf>
    <xf numFmtId="0" fontId="14" fillId="0" borderId="9" xfId="1" quotePrefix="1" applyFont="1" applyBorder="1" applyAlignment="1">
      <alignment horizontal="justify" vertical="center"/>
    </xf>
    <xf numFmtId="164" fontId="14" fillId="0" borderId="9" xfId="1" applyNumberFormat="1" applyFont="1" applyBorder="1" applyAlignment="1">
      <alignment horizontal="left" vertical="center"/>
    </xf>
    <xf numFmtId="2" fontId="8" fillId="0" borderId="2" xfId="0" applyNumberFormat="1" applyFont="1" applyBorder="1" applyAlignment="1">
      <alignment horizontal="center" vertical="center"/>
    </xf>
    <xf numFmtId="0" fontId="6" fillId="0" borderId="2" xfId="0" applyNumberFormat="1" applyFont="1" applyBorder="1" applyAlignment="1">
      <alignment horizontal="center" vertical="center"/>
    </xf>
    <xf numFmtId="0" fontId="8" fillId="0" borderId="2" xfId="0" applyFont="1" applyBorder="1" applyAlignment="1">
      <alignment horizontal="center" vertical="center" wrapText="1"/>
    </xf>
    <xf numFmtId="2" fontId="6" fillId="0" borderId="2" xfId="0" applyNumberFormat="1" applyFont="1" applyBorder="1" applyAlignment="1">
      <alignment horizontal="center" vertical="center"/>
    </xf>
    <xf numFmtId="0" fontId="8" fillId="0" borderId="5"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xf>
    <xf numFmtId="0" fontId="19" fillId="4" borderId="3" xfId="0" applyFont="1" applyFill="1" applyBorder="1" applyAlignment="1">
      <alignment horizontal="center" vertical="center"/>
    </xf>
    <xf numFmtId="0" fontId="19" fillId="4" borderId="4" xfId="0" applyFont="1" applyFill="1" applyBorder="1" applyAlignment="1">
      <alignment horizontal="center" vertical="center"/>
    </xf>
    <xf numFmtId="0" fontId="4" fillId="0" borderId="1" xfId="0" applyFont="1" applyBorder="1" applyAlignment="1">
      <alignment horizontal="center" vertical="center"/>
    </xf>
    <xf numFmtId="0" fontId="8" fillId="0" borderId="5" xfId="0" applyFont="1" applyBorder="1" applyAlignment="1">
      <alignment horizontal="center" vertical="center"/>
    </xf>
    <xf numFmtId="0" fontId="8" fillId="0" borderId="2" xfId="0" applyFont="1" applyBorder="1" applyAlignment="1">
      <alignment horizontal="center" vertical="center"/>
    </xf>
    <xf numFmtId="3" fontId="6" fillId="0" borderId="2" xfId="0" applyNumberFormat="1" applyFont="1" applyBorder="1" applyAlignment="1">
      <alignment horizontal="center" vertical="center"/>
    </xf>
    <xf numFmtId="3" fontId="8" fillId="0" borderId="2" xfId="0" applyNumberFormat="1" applyFont="1" applyBorder="1" applyAlignment="1">
      <alignment horizontal="center" vertical="center"/>
    </xf>
  </cellXfs>
  <cellStyles count="18">
    <cellStyle name="Comma 2" xfId="3"/>
    <cellStyle name="Comma 2 2" xfId="11"/>
    <cellStyle name="Comma 3" xfId="4"/>
    <cellStyle name="Comma 4" xfId="13"/>
    <cellStyle name="Comma 5" xfId="16"/>
    <cellStyle name="Normal" xfId="0" builtinId="0"/>
    <cellStyle name="Normal 2" xfId="1"/>
    <cellStyle name="Normal 2 2" xfId="8"/>
    <cellStyle name="Normal 2 3" xfId="10"/>
    <cellStyle name="Normal 2 4" xfId="5"/>
    <cellStyle name="Normal 3" xfId="6"/>
    <cellStyle name="Normal 4" xfId="9"/>
    <cellStyle name="Normal 5" xfId="14"/>
    <cellStyle name="Normal 6" xfId="2"/>
    <cellStyle name="Percent" xfId="17" builtinId="5"/>
    <cellStyle name="Percent 2" xfId="7"/>
    <cellStyle name="Percent 3" xfId="15"/>
    <cellStyle name="Percent 4"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10" Type="http://schemas.openxmlformats.org/officeDocument/2006/relationships/calcChain" Target="calcChain.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Users\TH\Downloads\Documents%20and%20Settings\Abid\Desktop\CSR%20Balochistan%20Preliminary%20Draft%202006\CSR-DRAFT-20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E%20Drive\PROJECTS\Head%20Office%20-%20Honda%20Building\final%20bill\ATLAS-NEW\ATLAS%20BANK\LIBERTY%20MKT-LHR\LIBERTY%20CERTIFIED%20BIL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Users\TH\Downloads\Documents%20and%20Settings\abid\Desktop\CSR\CSR-DRAFT-200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J:\Contract%20Documents\CSR\CSR-DRAFT-20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2"/>
      <sheetName val="F2"/>
      <sheetName val="DA3"/>
      <sheetName val="F3"/>
      <sheetName val="DA4"/>
      <sheetName val="F4"/>
      <sheetName val="DA5"/>
      <sheetName val="F5"/>
      <sheetName val="DA6"/>
      <sheetName val="F6"/>
      <sheetName val="DA7"/>
      <sheetName val="F7"/>
      <sheetName val="DA8"/>
      <sheetName val="F8"/>
      <sheetName val="DA9"/>
      <sheetName val="F9"/>
      <sheetName val="DA10"/>
      <sheetName val="F10"/>
      <sheetName val="DA11"/>
      <sheetName val="F11"/>
      <sheetName val="Table11"/>
      <sheetName val="DA12"/>
      <sheetName val="F12"/>
      <sheetName val="DA13"/>
      <sheetName val="F13"/>
      <sheetName val="DA14"/>
      <sheetName val="F14"/>
      <sheetName val="DA15"/>
      <sheetName val="F15"/>
      <sheetName val="DA16"/>
      <sheetName val="F16"/>
      <sheetName val="DA17"/>
      <sheetName val="F17"/>
      <sheetName val="DA18"/>
      <sheetName val="F18"/>
      <sheetName val="DA19"/>
      <sheetName val="F19"/>
      <sheetName val="DA20"/>
      <sheetName val="F20"/>
      <sheetName val="DA21"/>
      <sheetName val="F21"/>
      <sheetName val="DA22"/>
      <sheetName val="F22"/>
      <sheetName val="DA23"/>
      <sheetName val="F23"/>
      <sheetName val="DA24"/>
      <sheetName val="F24"/>
      <sheetName val="DA25"/>
      <sheetName val="F25"/>
      <sheetName val="DA26"/>
      <sheetName val="F26"/>
      <sheetName val="DA27"/>
      <sheetName val="F27"/>
      <sheetName val="DA28"/>
      <sheetName val="F28"/>
      <sheetName val="DA29"/>
      <sheetName val="F29"/>
      <sheetName val="DA30"/>
      <sheetName val="F30"/>
      <sheetName val="DA31"/>
      <sheetName val="F31"/>
      <sheetName val="DA"/>
      <sheetName val="F"/>
      <sheetName val="Material"/>
      <sheetName val="Labour"/>
      <sheetName val="Pa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420">
          <cell r="I420">
            <v>4743.72</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ow r="72">
          <cell r="J72">
            <v>90</v>
          </cell>
        </row>
        <row r="73">
          <cell r="J73">
            <v>110</v>
          </cell>
        </row>
        <row r="256">
          <cell r="J256">
            <v>550</v>
          </cell>
        </row>
        <row r="285">
          <cell r="J285">
            <v>1402</v>
          </cell>
        </row>
        <row r="290">
          <cell r="J290">
            <v>350</v>
          </cell>
        </row>
        <row r="305">
          <cell r="J305">
            <v>6000</v>
          </cell>
        </row>
        <row r="960">
          <cell r="J960">
            <v>70</v>
          </cell>
        </row>
        <row r="1101">
          <cell r="J1101">
            <v>90</v>
          </cell>
        </row>
        <row r="1102">
          <cell r="J1102">
            <v>150</v>
          </cell>
        </row>
        <row r="1107">
          <cell r="J1107">
            <v>550</v>
          </cell>
        </row>
        <row r="1108">
          <cell r="J1108">
            <v>85</v>
          </cell>
        </row>
        <row r="1109">
          <cell r="J1109">
            <v>1480</v>
          </cell>
        </row>
        <row r="1245">
          <cell r="J1245">
            <v>78</v>
          </cell>
        </row>
        <row r="1253">
          <cell r="J1253">
            <v>915</v>
          </cell>
        </row>
        <row r="1254">
          <cell r="J1254">
            <v>25</v>
          </cell>
        </row>
        <row r="1257">
          <cell r="J1257">
            <v>1820</v>
          </cell>
        </row>
        <row r="1273">
          <cell r="J1273">
            <v>219</v>
          </cell>
        </row>
        <row r="1277">
          <cell r="J1277">
            <v>400</v>
          </cell>
        </row>
        <row r="1286">
          <cell r="J1286">
            <v>75</v>
          </cell>
        </row>
      </sheetData>
      <sheetData sheetId="64">
        <row r="3">
          <cell r="F3">
            <v>22.5</v>
          </cell>
        </row>
        <row r="9">
          <cell r="F9">
            <v>43.75</v>
          </cell>
        </row>
        <row r="14">
          <cell r="F14">
            <v>31.25</v>
          </cell>
        </row>
        <row r="23">
          <cell r="F23">
            <v>43.75</v>
          </cell>
        </row>
      </sheetData>
      <sheetData sheetId="6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UMBING"/>
      <sheetName val="A-C"/>
      <sheetName val="FURNITURE"/>
      <sheetName val="ELECT "/>
      <sheetName val="Civil Bill"/>
      <sheetName val="SUMMARY"/>
      <sheetName val="1"/>
      <sheetName val="6, 7,8,9,10"/>
      <sheetName val="11,12"/>
      <sheetName val="13,14"/>
      <sheetName val="16"/>
      <sheetName val="17"/>
      <sheetName val="19"/>
      <sheetName val="20"/>
      <sheetName val="21"/>
      <sheetName val="22"/>
      <sheetName val="23"/>
      <sheetName val="24"/>
      <sheetName val="25"/>
      <sheetName val="26,27"/>
      <sheetName val="32"/>
      <sheetName val="34"/>
      <sheetName val="35"/>
      <sheetName val="36"/>
      <sheetName val="37"/>
      <sheetName val="44"/>
      <sheetName val="45,46"/>
      <sheetName val="47"/>
      <sheetName val="48"/>
      <sheetName val="5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2"/>
      <sheetName val="F2"/>
      <sheetName val="DA3"/>
      <sheetName val="F3"/>
      <sheetName val="DA4"/>
      <sheetName val="F4"/>
      <sheetName val="DA5"/>
      <sheetName val="F5"/>
      <sheetName val="DA6"/>
      <sheetName val="F6"/>
      <sheetName val="DA7"/>
      <sheetName val="F7"/>
      <sheetName val="DA8"/>
      <sheetName val="F8"/>
      <sheetName val="DA9"/>
      <sheetName val="F9"/>
      <sheetName val="DA10"/>
      <sheetName val="F10"/>
      <sheetName val="DA11"/>
      <sheetName val="F11"/>
      <sheetName val="Table11"/>
      <sheetName val="DA12"/>
      <sheetName val="F12"/>
      <sheetName val="DA13"/>
      <sheetName val="F13"/>
      <sheetName val="DA14"/>
      <sheetName val="F14"/>
      <sheetName val="DA15"/>
      <sheetName val="F15"/>
      <sheetName val="DA16"/>
      <sheetName val="F16"/>
      <sheetName val="DA17"/>
      <sheetName val="F17"/>
      <sheetName val="DA18"/>
      <sheetName val="F18"/>
      <sheetName val="DA19"/>
      <sheetName val="F19"/>
      <sheetName val="DA20"/>
      <sheetName val="F20"/>
      <sheetName val="DA21"/>
      <sheetName val="F21"/>
      <sheetName val="DA22"/>
      <sheetName val="F22"/>
      <sheetName val="DA23"/>
      <sheetName val="F23"/>
      <sheetName val="DA24"/>
      <sheetName val="F24"/>
      <sheetName val="DA25"/>
      <sheetName val="F25"/>
      <sheetName val="DA26"/>
      <sheetName val="F26"/>
      <sheetName val="DA27"/>
      <sheetName val="F27"/>
      <sheetName val="DA28"/>
      <sheetName val="F28"/>
      <sheetName val="DA29"/>
      <sheetName val="F29"/>
      <sheetName val="DA30"/>
      <sheetName val="F30"/>
      <sheetName val="DA31"/>
      <sheetName val="F31"/>
      <sheetName val="DA"/>
      <sheetName val="F"/>
      <sheetName val="Material"/>
      <sheetName val="Labour"/>
      <sheetName val="Pag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ow r="108">
          <cell r="J108">
            <v>56.25</v>
          </cell>
        </row>
        <row r="118">
          <cell r="J118">
            <v>240</v>
          </cell>
        </row>
        <row r="601">
          <cell r="J601">
            <v>40</v>
          </cell>
        </row>
        <row r="603">
          <cell r="J603">
            <v>2</v>
          </cell>
        </row>
        <row r="762">
          <cell r="J762">
            <v>52</v>
          </cell>
        </row>
        <row r="1106">
          <cell r="J1106">
            <v>30</v>
          </cell>
        </row>
        <row r="1222">
          <cell r="J1222">
            <v>30</v>
          </cell>
        </row>
        <row r="1313">
          <cell r="J1313">
            <v>28</v>
          </cell>
        </row>
      </sheetData>
      <sheetData sheetId="64" refreshError="1"/>
      <sheetData sheetId="6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2"/>
      <sheetName val="F2"/>
      <sheetName val="DA3"/>
      <sheetName val="F3"/>
      <sheetName val="DA4"/>
      <sheetName val="F4"/>
      <sheetName val="DA5"/>
      <sheetName val="F5"/>
      <sheetName val="DA6"/>
      <sheetName val="F6"/>
      <sheetName val="DA7"/>
      <sheetName val="F7"/>
      <sheetName val="DA8"/>
      <sheetName val="F8"/>
      <sheetName val="DA9"/>
      <sheetName val="F9"/>
      <sheetName val="DA10"/>
      <sheetName val="F10"/>
      <sheetName val="DA11"/>
      <sheetName val="F11"/>
      <sheetName val="Table11"/>
      <sheetName val="DA12"/>
      <sheetName val="F12"/>
      <sheetName val="DA13"/>
      <sheetName val="F13"/>
      <sheetName val="DA14"/>
      <sheetName val="F14"/>
      <sheetName val="DA15"/>
      <sheetName val="F15"/>
      <sheetName val="DA16"/>
      <sheetName val="F16"/>
      <sheetName val="DA17"/>
      <sheetName val="F17"/>
      <sheetName val="DA18"/>
      <sheetName val="F18"/>
      <sheetName val="DA19"/>
      <sheetName val="F19"/>
      <sheetName val="DA20"/>
      <sheetName val="F20"/>
      <sheetName val="DA21"/>
      <sheetName val="F21"/>
      <sheetName val="DA22"/>
      <sheetName val="F22"/>
      <sheetName val="DA23"/>
      <sheetName val="F23"/>
      <sheetName val="DA24"/>
      <sheetName val="F24"/>
      <sheetName val="DA25"/>
      <sheetName val="F25"/>
      <sheetName val="DA26"/>
      <sheetName val="F26"/>
      <sheetName val="DA27"/>
      <sheetName val="F27"/>
      <sheetName val="DA28"/>
      <sheetName val="F28"/>
      <sheetName val="DA29"/>
      <sheetName val="F29"/>
      <sheetName val="DA30"/>
      <sheetName val="F30"/>
      <sheetName val="DA31"/>
      <sheetName val="F31"/>
      <sheetName val="DA"/>
      <sheetName val="F"/>
      <sheetName val="Material"/>
      <sheetName val="Labour"/>
      <sheetName val="Pa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ow r="398">
          <cell r="C398" t="str">
            <v>Supply and installation of 1-gang, 5 Amp, 250 Volt,. plate type moulded switch including appropriate size 2 sq.mm (16 SWG) sheet steel box to be fixed recessed in wall. The switch shall be PPI make.</v>
          </cell>
        </row>
        <row r="531">
          <cell r="C531" t="str">
            <v>Installation of switches supplied under item 30-16 alongwith fan regulators on appropriate size 2 sq.mmm. (16 SWG) sheet steel box to be fixed recessed in wall alongwith 3mm thick plastic front plate suitable for upto 2 fan regulators and switches on a co</v>
          </cell>
        </row>
        <row r="1473">
          <cell r="C1473" t="str">
            <v>Supply and installation of 15 Amp, triple pole, 415 volts metal clad load break switch on surface of walls.</v>
          </cell>
        </row>
      </sheetData>
      <sheetData sheetId="58"/>
      <sheetData sheetId="59"/>
      <sheetData sheetId="60"/>
      <sheetData sheetId="61"/>
      <sheetData sheetId="62"/>
      <sheetData sheetId="63"/>
      <sheetData sheetId="64"/>
      <sheetData sheetId="6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8"/>
  <sheetViews>
    <sheetView tabSelected="1" view="pageBreakPreview" zoomScale="30" zoomScaleNormal="30" zoomScaleSheetLayoutView="30" workbookViewId="0">
      <selection activeCell="B14" sqref="B14"/>
    </sheetView>
  </sheetViews>
  <sheetFormatPr defaultRowHeight="48" customHeight="1" x14ac:dyDescent="0.3"/>
  <cols>
    <col min="1" max="1" width="30.140625" style="3" customWidth="1"/>
    <col min="2" max="2" width="182.42578125" style="4" customWidth="1"/>
    <col min="3" max="3" width="25.42578125" style="4" customWidth="1"/>
    <col min="4" max="4" width="21.28515625" style="4" customWidth="1"/>
    <col min="5" max="6" width="48" style="4" customWidth="1"/>
    <col min="7" max="7" width="30.85546875" style="4" customWidth="1"/>
    <col min="8" max="8" width="55.5703125" style="5" customWidth="1"/>
    <col min="9" max="16384" width="9.140625" style="4"/>
  </cols>
  <sheetData>
    <row r="1" spans="1:8" s="1" customFormat="1" ht="65.25" customHeight="1" x14ac:dyDescent="0.25">
      <c r="A1" s="52" t="s">
        <v>47</v>
      </c>
      <c r="B1" s="52"/>
      <c r="C1" s="52"/>
      <c r="D1" s="52"/>
      <c r="E1" s="52"/>
      <c r="F1" s="52"/>
      <c r="G1" s="52"/>
      <c r="H1" s="53"/>
    </row>
    <row r="2" spans="1:8" s="1" customFormat="1" ht="58.5" customHeight="1" x14ac:dyDescent="0.25">
      <c r="A2" s="52" t="s">
        <v>48</v>
      </c>
      <c r="B2" s="52"/>
      <c r="C2" s="52"/>
      <c r="D2" s="52"/>
      <c r="E2" s="52"/>
      <c r="F2" s="52"/>
      <c r="G2" s="52"/>
      <c r="H2" s="53"/>
    </row>
    <row r="3" spans="1:8" s="1" customFormat="1" ht="30.75" customHeight="1" x14ac:dyDescent="0.25">
      <c r="A3" s="54"/>
      <c r="B3" s="54"/>
      <c r="C3" s="54"/>
      <c r="D3" s="54"/>
      <c r="E3" s="54"/>
      <c r="F3" s="54"/>
      <c r="G3" s="54"/>
      <c r="H3" s="54"/>
    </row>
    <row r="4" spans="1:8" s="2" customFormat="1" ht="48" customHeight="1" x14ac:dyDescent="0.25">
      <c r="A4" s="55" t="s">
        <v>2</v>
      </c>
      <c r="B4" s="55" t="s">
        <v>0</v>
      </c>
      <c r="C4" s="55" t="s">
        <v>3</v>
      </c>
      <c r="D4" s="55" t="s">
        <v>4</v>
      </c>
      <c r="E4" s="49" t="s">
        <v>5</v>
      </c>
      <c r="F4" s="49" t="s">
        <v>45</v>
      </c>
      <c r="G4" s="49" t="s">
        <v>46</v>
      </c>
      <c r="H4" s="51" t="s">
        <v>1</v>
      </c>
    </row>
    <row r="5" spans="1:8" s="2" customFormat="1" ht="30.75" customHeight="1" x14ac:dyDescent="0.25">
      <c r="A5" s="56"/>
      <c r="B5" s="56"/>
      <c r="C5" s="56"/>
      <c r="D5" s="56"/>
      <c r="E5" s="50"/>
      <c r="F5" s="50"/>
      <c r="G5" s="50"/>
      <c r="H5" s="51"/>
    </row>
    <row r="6" spans="1:8" s="2" customFormat="1" ht="257.25" customHeight="1" x14ac:dyDescent="0.25">
      <c r="A6" s="19">
        <v>1</v>
      </c>
      <c r="B6" s="18" t="s">
        <v>9</v>
      </c>
      <c r="C6" s="20"/>
      <c r="D6" s="20"/>
      <c r="E6" s="16"/>
      <c r="F6" s="47"/>
      <c r="G6" s="16"/>
      <c r="H6" s="15"/>
    </row>
    <row r="7" spans="1:8" s="2" customFormat="1" ht="54.75" customHeight="1" x14ac:dyDescent="0.25">
      <c r="A7" s="23">
        <v>1.1000000000000001</v>
      </c>
      <c r="B7" s="22" t="s">
        <v>10</v>
      </c>
      <c r="C7" s="23" t="s">
        <v>7</v>
      </c>
      <c r="D7" s="24">
        <v>1</v>
      </c>
      <c r="E7" s="16"/>
      <c r="F7" s="47"/>
      <c r="G7" s="16"/>
      <c r="H7" s="57">
        <f>SUM(D7:G7)</f>
        <v>1</v>
      </c>
    </row>
    <row r="8" spans="1:8" s="2" customFormat="1" ht="54.75" customHeight="1" x14ac:dyDescent="0.25">
      <c r="A8" s="23">
        <f t="shared" ref="A8:A13" si="0">A7+0.1</f>
        <v>1.2000000000000002</v>
      </c>
      <c r="B8" s="22" t="s">
        <v>11</v>
      </c>
      <c r="C8" s="23" t="s">
        <v>7</v>
      </c>
      <c r="D8" s="24">
        <v>0</v>
      </c>
      <c r="E8" s="16"/>
      <c r="F8" s="47"/>
      <c r="G8" s="16"/>
      <c r="H8" s="57">
        <f t="shared" ref="H8:H13" si="1">SUM(D8:G8)</f>
        <v>0</v>
      </c>
    </row>
    <row r="9" spans="1:8" s="2" customFormat="1" ht="54.75" customHeight="1" x14ac:dyDescent="0.25">
      <c r="A9" s="23">
        <f t="shared" si="0"/>
        <v>1.3000000000000003</v>
      </c>
      <c r="B9" s="22" t="s">
        <v>12</v>
      </c>
      <c r="C9" s="23" t="s">
        <v>7</v>
      </c>
      <c r="D9" s="24">
        <v>2</v>
      </c>
      <c r="E9" s="16"/>
      <c r="F9" s="47"/>
      <c r="G9" s="16"/>
      <c r="H9" s="57">
        <f t="shared" si="1"/>
        <v>2</v>
      </c>
    </row>
    <row r="10" spans="1:8" s="2" customFormat="1" ht="54.75" customHeight="1" x14ac:dyDescent="0.25">
      <c r="A10" s="23">
        <f t="shared" si="0"/>
        <v>1.4000000000000004</v>
      </c>
      <c r="B10" s="22" t="s">
        <v>13</v>
      </c>
      <c r="C10" s="23" t="s">
        <v>7</v>
      </c>
      <c r="D10" s="24">
        <v>4</v>
      </c>
      <c r="E10" s="16"/>
      <c r="F10" s="47"/>
      <c r="G10" s="16"/>
      <c r="H10" s="57">
        <f t="shared" si="1"/>
        <v>4</v>
      </c>
    </row>
    <row r="11" spans="1:8" s="2" customFormat="1" ht="54.75" customHeight="1" x14ac:dyDescent="0.25">
      <c r="A11" s="23">
        <f t="shared" si="0"/>
        <v>1.5000000000000004</v>
      </c>
      <c r="B11" s="22" t="s">
        <v>14</v>
      </c>
      <c r="C11" s="23" t="s">
        <v>7</v>
      </c>
      <c r="D11" s="24">
        <v>1</v>
      </c>
      <c r="E11" s="16"/>
      <c r="F11" s="47"/>
      <c r="G11" s="16"/>
      <c r="H11" s="57">
        <f t="shared" si="1"/>
        <v>1</v>
      </c>
    </row>
    <row r="12" spans="1:8" s="2" customFormat="1" ht="54.75" customHeight="1" x14ac:dyDescent="0.25">
      <c r="A12" s="23">
        <f t="shared" si="0"/>
        <v>1.6000000000000005</v>
      </c>
      <c r="B12" s="22" t="s">
        <v>15</v>
      </c>
      <c r="C12" s="23" t="s">
        <v>7</v>
      </c>
      <c r="D12" s="24">
        <v>6</v>
      </c>
      <c r="E12" s="16"/>
      <c r="F12" s="47"/>
      <c r="G12" s="16"/>
      <c r="H12" s="57">
        <f t="shared" si="1"/>
        <v>6</v>
      </c>
    </row>
    <row r="13" spans="1:8" s="2" customFormat="1" ht="54.75" customHeight="1" x14ac:dyDescent="0.25">
      <c r="A13" s="23">
        <f t="shared" si="0"/>
        <v>1.7000000000000006</v>
      </c>
      <c r="B13" s="22" t="s">
        <v>16</v>
      </c>
      <c r="C13" s="23" t="s">
        <v>4</v>
      </c>
      <c r="D13" s="24">
        <v>1</v>
      </c>
      <c r="E13" s="16"/>
      <c r="F13" s="47"/>
      <c r="G13" s="16"/>
      <c r="H13" s="57">
        <f t="shared" si="1"/>
        <v>1</v>
      </c>
    </row>
    <row r="14" spans="1:8" s="2" customFormat="1" ht="219.75" customHeight="1" x14ac:dyDescent="0.25">
      <c r="A14" s="19">
        <v>2</v>
      </c>
      <c r="B14" s="18" t="s">
        <v>17</v>
      </c>
      <c r="C14" s="25"/>
      <c r="D14" s="26"/>
      <c r="E14" s="7"/>
      <c r="F14" s="7"/>
      <c r="G14" s="7"/>
      <c r="H14" s="46"/>
    </row>
    <row r="15" spans="1:8" s="2" customFormat="1" ht="63" customHeight="1" x14ac:dyDescent="0.25">
      <c r="A15" s="23">
        <v>2.1</v>
      </c>
      <c r="B15" s="27" t="s">
        <v>18</v>
      </c>
      <c r="C15" s="23" t="s">
        <v>19</v>
      </c>
      <c r="D15" s="10"/>
      <c r="E15" s="7">
        <v>28.962</v>
      </c>
      <c r="F15" s="7"/>
      <c r="G15" s="7"/>
      <c r="H15" s="46">
        <f t="shared" ref="H15:H22" si="2">SUM(E15:G15)</f>
        <v>28.962</v>
      </c>
    </row>
    <row r="16" spans="1:8" s="2" customFormat="1" ht="63" customHeight="1" x14ac:dyDescent="0.25">
      <c r="A16" s="23">
        <f>A15+0.1</f>
        <v>2.2000000000000002</v>
      </c>
      <c r="B16" s="27" t="s">
        <v>20</v>
      </c>
      <c r="C16" s="23" t="s">
        <v>19</v>
      </c>
      <c r="D16" s="10"/>
      <c r="E16" s="7"/>
      <c r="F16" s="7"/>
      <c r="G16" s="7"/>
      <c r="H16" s="46">
        <f t="shared" si="2"/>
        <v>0</v>
      </c>
    </row>
    <row r="17" spans="1:8" s="2" customFormat="1" ht="63" customHeight="1" x14ac:dyDescent="0.25">
      <c r="A17" s="23">
        <f>A16+0.1</f>
        <v>2.3000000000000003</v>
      </c>
      <c r="B17" s="27" t="s">
        <v>21</v>
      </c>
      <c r="C17" s="23" t="s">
        <v>19</v>
      </c>
      <c r="D17" s="10"/>
      <c r="E17" s="7">
        <f>27.183+18.288</f>
        <v>45.471000000000004</v>
      </c>
      <c r="F17" s="7"/>
      <c r="G17" s="7"/>
      <c r="H17" s="46">
        <f t="shared" si="2"/>
        <v>45.471000000000004</v>
      </c>
    </row>
    <row r="18" spans="1:8" s="2" customFormat="1" ht="63" customHeight="1" x14ac:dyDescent="0.25">
      <c r="A18" s="23">
        <f>A17+0.1</f>
        <v>2.4000000000000004</v>
      </c>
      <c r="B18" s="27" t="s">
        <v>22</v>
      </c>
      <c r="C18" s="23" t="s">
        <v>19</v>
      </c>
      <c r="D18" s="10"/>
      <c r="E18" s="7">
        <v>196.29</v>
      </c>
      <c r="F18" s="7"/>
      <c r="G18" s="7"/>
      <c r="H18" s="46">
        <f t="shared" si="2"/>
        <v>196.29</v>
      </c>
    </row>
    <row r="19" spans="1:8" s="2" customFormat="1" ht="63" customHeight="1" x14ac:dyDescent="0.25">
      <c r="A19" s="23">
        <f t="shared" ref="A19:A21" si="3">A18+0.1</f>
        <v>2.5000000000000004</v>
      </c>
      <c r="B19" s="27" t="s">
        <v>23</v>
      </c>
      <c r="C19" s="23" t="s">
        <v>19</v>
      </c>
      <c r="D19" s="10"/>
      <c r="E19" s="7">
        <v>28.234999999999999</v>
      </c>
      <c r="F19" s="7"/>
      <c r="G19" s="7"/>
      <c r="H19" s="46">
        <f t="shared" si="2"/>
        <v>28.234999999999999</v>
      </c>
    </row>
    <row r="20" spans="1:8" s="2" customFormat="1" ht="63" customHeight="1" x14ac:dyDescent="0.25">
      <c r="A20" s="23">
        <f t="shared" si="3"/>
        <v>2.6000000000000005</v>
      </c>
      <c r="B20" s="27" t="s">
        <v>24</v>
      </c>
      <c r="C20" s="23" t="s">
        <v>19</v>
      </c>
      <c r="D20" s="10"/>
      <c r="E20" s="7">
        <v>162.46199999999999</v>
      </c>
      <c r="F20" s="7"/>
      <c r="G20" s="7"/>
      <c r="H20" s="46">
        <f t="shared" si="2"/>
        <v>162.46199999999999</v>
      </c>
    </row>
    <row r="21" spans="1:8" s="2" customFormat="1" ht="63" customHeight="1" x14ac:dyDescent="0.25">
      <c r="A21" s="23">
        <f t="shared" si="3"/>
        <v>2.7000000000000006</v>
      </c>
      <c r="B21" s="27" t="s">
        <v>25</v>
      </c>
      <c r="C21" s="23" t="s">
        <v>19</v>
      </c>
      <c r="D21" s="10"/>
      <c r="E21" s="7">
        <v>47.978999999999999</v>
      </c>
      <c r="F21" s="7"/>
      <c r="G21" s="7"/>
      <c r="H21" s="46">
        <f t="shared" si="2"/>
        <v>47.978999999999999</v>
      </c>
    </row>
    <row r="22" spans="1:8" s="2" customFormat="1" ht="225" x14ac:dyDescent="0.25">
      <c r="A22" s="8">
        <v>3</v>
      </c>
      <c r="B22" s="17" t="s">
        <v>6</v>
      </c>
      <c r="C22" s="9" t="s">
        <v>26</v>
      </c>
      <c r="D22" s="10"/>
      <c r="E22" s="12">
        <v>5.48</v>
      </c>
      <c r="F22" s="12">
        <v>5.95</v>
      </c>
      <c r="G22" s="12">
        <v>3.12</v>
      </c>
      <c r="H22" s="48">
        <f t="shared" si="2"/>
        <v>14.55</v>
      </c>
    </row>
    <row r="23" spans="1:8" s="2" customFormat="1" ht="204.75" customHeight="1" x14ac:dyDescent="0.25">
      <c r="A23" s="19">
        <v>4</v>
      </c>
      <c r="B23" s="28" t="s">
        <v>27</v>
      </c>
      <c r="C23" s="29"/>
      <c r="D23" s="26"/>
      <c r="E23" s="7"/>
      <c r="F23" s="7"/>
      <c r="G23" s="7"/>
      <c r="H23" s="46"/>
    </row>
    <row r="24" spans="1:8" s="2" customFormat="1" ht="54" customHeight="1" x14ac:dyDescent="0.25">
      <c r="A24" s="23">
        <v>4.0999999999999996</v>
      </c>
      <c r="B24" s="21" t="s">
        <v>28</v>
      </c>
      <c r="C24" s="23" t="s">
        <v>19</v>
      </c>
      <c r="D24" s="10"/>
      <c r="E24" s="11">
        <v>111.14</v>
      </c>
      <c r="F24" s="11"/>
      <c r="G24" s="7"/>
      <c r="H24" s="46">
        <f>SUM(E24:G24)</f>
        <v>111.14</v>
      </c>
    </row>
    <row r="25" spans="1:8" s="2" customFormat="1" ht="54" customHeight="1" x14ac:dyDescent="0.25">
      <c r="A25" s="23">
        <f>A24+0.1</f>
        <v>4.1999999999999993</v>
      </c>
      <c r="B25" s="21" t="s">
        <v>29</v>
      </c>
      <c r="C25" s="23" t="s">
        <v>19</v>
      </c>
      <c r="D25" s="10"/>
      <c r="E25" s="7">
        <v>36.040999999999997</v>
      </c>
      <c r="F25" s="7"/>
      <c r="G25" s="11"/>
      <c r="H25" s="46">
        <f>SUM(E25:G25)</f>
        <v>36.040999999999997</v>
      </c>
    </row>
    <row r="26" spans="1:8" s="2" customFormat="1" ht="159.75" customHeight="1" x14ac:dyDescent="0.25">
      <c r="A26" s="30">
        <v>5</v>
      </c>
      <c r="B26" s="31" t="s">
        <v>30</v>
      </c>
      <c r="C26" s="32"/>
      <c r="D26" s="7"/>
      <c r="E26" s="7"/>
      <c r="F26" s="7"/>
      <c r="G26" s="7"/>
      <c r="H26" s="46"/>
    </row>
    <row r="27" spans="1:8" s="6" customFormat="1" ht="51" customHeight="1" x14ac:dyDescent="0.25">
      <c r="A27" s="34">
        <v>5.0999999999999996</v>
      </c>
      <c r="B27" s="33" t="s">
        <v>31</v>
      </c>
      <c r="C27" s="23" t="s">
        <v>7</v>
      </c>
      <c r="D27" s="10"/>
      <c r="E27" s="12"/>
      <c r="F27" s="12"/>
      <c r="G27" s="12"/>
      <c r="H27" s="46">
        <f>SUM(E27:G27)</f>
        <v>0</v>
      </c>
    </row>
    <row r="28" spans="1:8" s="6" customFormat="1" ht="212.25" customHeight="1" x14ac:dyDescent="0.25">
      <c r="A28" s="19">
        <v>6</v>
      </c>
      <c r="B28" s="28" t="s">
        <v>32</v>
      </c>
      <c r="C28" s="29"/>
      <c r="D28" s="10"/>
      <c r="E28" s="10"/>
      <c r="F28" s="10"/>
      <c r="G28" s="10"/>
      <c r="H28" s="46"/>
    </row>
    <row r="29" spans="1:8" ht="59.25" customHeight="1" x14ac:dyDescent="0.3">
      <c r="A29" s="36">
        <v>6.1</v>
      </c>
      <c r="B29" s="35" t="s">
        <v>33</v>
      </c>
      <c r="C29" s="36" t="s">
        <v>7</v>
      </c>
      <c r="D29" s="10"/>
      <c r="E29" s="10"/>
      <c r="F29" s="10"/>
      <c r="G29" s="10"/>
      <c r="H29" s="46">
        <f>SUM(E29:G29)</f>
        <v>0</v>
      </c>
    </row>
    <row r="30" spans="1:8" ht="59.25" customHeight="1" x14ac:dyDescent="0.3">
      <c r="A30" s="36">
        <f>A29+0.1</f>
        <v>6.1999999999999993</v>
      </c>
      <c r="B30" s="35" t="s">
        <v>34</v>
      </c>
      <c r="C30" s="36" t="s">
        <v>4</v>
      </c>
      <c r="D30" s="10"/>
      <c r="E30" s="10"/>
      <c r="F30" s="10"/>
      <c r="G30" s="10"/>
      <c r="H30" s="46">
        <f>SUM(E30:G30)</f>
        <v>0</v>
      </c>
    </row>
    <row r="31" spans="1:8" ht="59.25" customHeight="1" x14ac:dyDescent="0.3">
      <c r="A31" s="36">
        <f>A30+0.1</f>
        <v>6.2999999999999989</v>
      </c>
      <c r="B31" s="35" t="s">
        <v>35</v>
      </c>
      <c r="C31" s="36" t="s">
        <v>4</v>
      </c>
      <c r="D31" s="10"/>
      <c r="E31" s="10"/>
      <c r="F31" s="10"/>
      <c r="G31" s="10"/>
      <c r="H31" s="46">
        <f>SUM(E31:G31)</f>
        <v>0</v>
      </c>
    </row>
    <row r="32" spans="1:8" ht="193.5" customHeight="1" x14ac:dyDescent="0.3">
      <c r="A32" s="19">
        <v>8</v>
      </c>
      <c r="B32" s="37" t="s">
        <v>8</v>
      </c>
      <c r="C32" s="29"/>
      <c r="D32" s="10"/>
      <c r="E32" s="10"/>
      <c r="F32" s="10"/>
      <c r="G32" s="10"/>
      <c r="H32" s="46"/>
    </row>
    <row r="33" spans="1:8" ht="58.5" customHeight="1" x14ac:dyDescent="0.3">
      <c r="A33" s="38">
        <v>8.1</v>
      </c>
      <c r="B33" s="35" t="s">
        <v>36</v>
      </c>
      <c r="C33" s="36" t="s">
        <v>7</v>
      </c>
      <c r="D33" s="10"/>
      <c r="E33" s="10"/>
      <c r="F33" s="10"/>
      <c r="G33" s="10"/>
      <c r="H33" s="46">
        <f>SUM(E33:G33)</f>
        <v>0</v>
      </c>
    </row>
    <row r="34" spans="1:8" ht="58.5" customHeight="1" x14ac:dyDescent="0.3">
      <c r="A34" s="38">
        <f>A33+0.1</f>
        <v>8.1999999999999993</v>
      </c>
      <c r="B34" s="35" t="s">
        <v>37</v>
      </c>
      <c r="C34" s="36" t="s">
        <v>7</v>
      </c>
      <c r="D34" s="10"/>
      <c r="E34" s="10"/>
      <c r="F34" s="10"/>
      <c r="G34" s="10"/>
      <c r="H34" s="46">
        <f>SUM(E34:G34)</f>
        <v>0</v>
      </c>
    </row>
    <row r="35" spans="1:8" ht="58.5" customHeight="1" x14ac:dyDescent="0.3">
      <c r="A35" s="38">
        <f>A34+0.1</f>
        <v>8.2999999999999989</v>
      </c>
      <c r="B35" s="35" t="s">
        <v>38</v>
      </c>
      <c r="C35" s="36" t="s">
        <v>4</v>
      </c>
      <c r="D35" s="10"/>
      <c r="E35" s="10"/>
      <c r="F35" s="10"/>
      <c r="G35" s="10"/>
      <c r="H35" s="46">
        <f>SUM(E35:G35)</f>
        <v>0</v>
      </c>
    </row>
    <row r="36" spans="1:8" ht="206.25" customHeight="1" x14ac:dyDescent="0.3">
      <c r="A36" s="19">
        <v>9</v>
      </c>
      <c r="B36" s="39" t="s">
        <v>39</v>
      </c>
      <c r="C36" s="29"/>
      <c r="D36" s="10"/>
      <c r="E36" s="10"/>
      <c r="F36" s="10"/>
      <c r="G36" s="10"/>
      <c r="H36" s="46"/>
    </row>
    <row r="37" spans="1:8" ht="63" customHeight="1" x14ac:dyDescent="0.3">
      <c r="A37" s="38">
        <v>9.1</v>
      </c>
      <c r="B37" s="35" t="s">
        <v>40</v>
      </c>
      <c r="C37" s="36"/>
      <c r="D37" s="10"/>
      <c r="E37" s="10"/>
      <c r="F37" s="10"/>
      <c r="G37" s="10"/>
      <c r="H37" s="46">
        <f>SUM(E37:G37)</f>
        <v>0</v>
      </c>
    </row>
    <row r="38" spans="1:8" ht="63" customHeight="1" x14ac:dyDescent="0.3">
      <c r="A38" s="38" t="s">
        <v>41</v>
      </c>
      <c r="B38" s="35" t="s">
        <v>42</v>
      </c>
      <c r="C38" s="36" t="s">
        <v>4</v>
      </c>
      <c r="D38" s="10"/>
      <c r="E38" s="10"/>
      <c r="F38" s="10"/>
      <c r="G38" s="10"/>
      <c r="H38" s="46">
        <f>SUM(E38:G38)</f>
        <v>0</v>
      </c>
    </row>
    <row r="39" spans="1:8" ht="63" customHeight="1" x14ac:dyDescent="0.3">
      <c r="A39" s="38">
        <f>A37+0.1</f>
        <v>9.1999999999999993</v>
      </c>
      <c r="B39" s="35" t="s">
        <v>43</v>
      </c>
      <c r="C39" s="36"/>
      <c r="D39" s="10"/>
      <c r="E39" s="10"/>
      <c r="F39" s="10"/>
      <c r="G39" s="10"/>
      <c r="H39" s="46">
        <f>SUM(E39:G39)</f>
        <v>0</v>
      </c>
    </row>
    <row r="40" spans="1:8" ht="63" customHeight="1" x14ac:dyDescent="0.3">
      <c r="A40" s="38" t="s">
        <v>41</v>
      </c>
      <c r="B40" s="35" t="s">
        <v>44</v>
      </c>
      <c r="C40" s="36" t="s">
        <v>7</v>
      </c>
      <c r="D40" s="10"/>
      <c r="E40" s="12"/>
      <c r="F40" s="12"/>
      <c r="G40" s="12"/>
      <c r="H40" s="46">
        <f>SUM(E40:G40)</f>
        <v>0</v>
      </c>
    </row>
    <row r="41" spans="1:8" ht="78" customHeight="1" x14ac:dyDescent="0.3"/>
    <row r="42" spans="1:8" ht="78" customHeight="1" x14ac:dyDescent="0.3"/>
    <row r="43" spans="1:8" ht="78" customHeight="1" x14ac:dyDescent="0.3"/>
    <row r="44" spans="1:8" ht="78" customHeight="1" x14ac:dyDescent="0.3"/>
    <row r="45" spans="1:8" ht="78" customHeight="1" x14ac:dyDescent="0.3"/>
    <row r="46" spans="1:8" ht="78" customHeight="1" x14ac:dyDescent="0.3"/>
    <row r="47" spans="1:8" ht="78" customHeight="1" x14ac:dyDescent="0.3"/>
    <row r="48" spans="1:8" ht="78" customHeight="1" x14ac:dyDescent="0.3"/>
  </sheetData>
  <mergeCells count="11">
    <mergeCell ref="G4:G5"/>
    <mergeCell ref="H4:H5"/>
    <mergeCell ref="A1:H1"/>
    <mergeCell ref="A2:H2"/>
    <mergeCell ref="A3:H3"/>
    <mergeCell ref="A4:A5"/>
    <mergeCell ref="B4:B5"/>
    <mergeCell ref="C4:C5"/>
    <mergeCell ref="D4:D5"/>
    <mergeCell ref="E4:E5"/>
    <mergeCell ref="F4:F5"/>
  </mergeCells>
  <printOptions horizontalCentered="1"/>
  <pageMargins left="0" right="0" top="0" bottom="0" header="0.31496062992125984" footer="0.31496062992125984"/>
  <pageSetup paperSize="9" scale="32" fitToHeight="0" orientation="landscape" r:id="rId1"/>
  <rowBreaks count="1" manualBreakCount="1">
    <brk id="22" max="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F29"/>
  <sheetViews>
    <sheetView view="pageBreakPreview" zoomScale="30" zoomScaleNormal="30" zoomScaleSheetLayoutView="30" workbookViewId="0">
      <selection activeCell="N11" sqref="N11"/>
    </sheetView>
  </sheetViews>
  <sheetFormatPr defaultRowHeight="48" customHeight="1" x14ac:dyDescent="0.3"/>
  <cols>
    <col min="1" max="1" width="30.140625" style="3" customWidth="1"/>
    <col min="2" max="2" width="182.42578125" style="4" customWidth="1"/>
    <col min="3" max="3" width="25.42578125" style="4" customWidth="1"/>
    <col min="4" max="4" width="21.28515625" style="4" customWidth="1"/>
    <col min="5" max="5" width="48" style="4" customWidth="1"/>
    <col min="6" max="6" width="55.5703125" style="5" customWidth="1"/>
    <col min="7" max="16384" width="9.140625" style="4"/>
  </cols>
  <sheetData>
    <row r="1" spans="1:6" s="1" customFormat="1" ht="65.25" customHeight="1" x14ac:dyDescent="0.25">
      <c r="A1" s="52" t="s">
        <v>47</v>
      </c>
      <c r="B1" s="52"/>
      <c r="C1" s="52"/>
      <c r="D1" s="52"/>
      <c r="E1" s="52"/>
      <c r="F1" s="53"/>
    </row>
    <row r="2" spans="1:6" s="1" customFormat="1" ht="58.5" customHeight="1" x14ac:dyDescent="0.25">
      <c r="A2" s="52" t="s">
        <v>48</v>
      </c>
      <c r="B2" s="52"/>
      <c r="C2" s="52"/>
      <c r="D2" s="52"/>
      <c r="E2" s="52"/>
      <c r="F2" s="53"/>
    </row>
    <row r="3" spans="1:6" s="1" customFormat="1" ht="30.75" customHeight="1" x14ac:dyDescent="0.25">
      <c r="A3" s="54"/>
      <c r="B3" s="54"/>
      <c r="C3" s="54"/>
      <c r="D3" s="54"/>
      <c r="E3" s="54"/>
      <c r="F3" s="54"/>
    </row>
    <row r="4" spans="1:6" s="2" customFormat="1" ht="48" customHeight="1" x14ac:dyDescent="0.25">
      <c r="A4" s="55" t="s">
        <v>2</v>
      </c>
      <c r="B4" s="55" t="s">
        <v>0</v>
      </c>
      <c r="C4" s="55" t="s">
        <v>3</v>
      </c>
      <c r="D4" s="55" t="s">
        <v>4</v>
      </c>
      <c r="E4" s="55" t="s">
        <v>45</v>
      </c>
      <c r="F4" s="51" t="s">
        <v>1</v>
      </c>
    </row>
    <row r="5" spans="1:6" s="2" customFormat="1" ht="30.75" customHeight="1" x14ac:dyDescent="0.25">
      <c r="A5" s="56"/>
      <c r="B5" s="56"/>
      <c r="C5" s="56"/>
      <c r="D5" s="56"/>
      <c r="E5" s="56"/>
      <c r="F5" s="51"/>
    </row>
    <row r="6" spans="1:6" s="2" customFormat="1" ht="259.5" customHeight="1" x14ac:dyDescent="0.25">
      <c r="A6" s="19">
        <v>1</v>
      </c>
      <c r="B6" s="18" t="s">
        <v>9</v>
      </c>
      <c r="C6" s="20"/>
      <c r="D6" s="20"/>
      <c r="E6" s="14"/>
      <c r="F6" s="13"/>
    </row>
    <row r="7" spans="1:6" s="2" customFormat="1" ht="47.25" customHeight="1" x14ac:dyDescent="0.25">
      <c r="A7" s="23">
        <v>1.1000000000000001</v>
      </c>
      <c r="B7" s="41" t="s">
        <v>49</v>
      </c>
      <c r="C7" s="23" t="s">
        <v>7</v>
      </c>
      <c r="D7" s="24">
        <v>4</v>
      </c>
      <c r="E7" s="14"/>
      <c r="F7" s="58">
        <f>SUM(D7:E7)</f>
        <v>4</v>
      </c>
    </row>
    <row r="8" spans="1:6" s="2" customFormat="1" ht="47.25" customHeight="1" x14ac:dyDescent="0.25">
      <c r="A8" s="23">
        <f>A7+0.1</f>
        <v>1.2000000000000002</v>
      </c>
      <c r="B8" s="41" t="s">
        <v>50</v>
      </c>
      <c r="C8" s="23" t="s">
        <v>7</v>
      </c>
      <c r="D8" s="24">
        <v>2</v>
      </c>
      <c r="E8" s="14"/>
      <c r="F8" s="58">
        <f t="shared" ref="F8:F10" si="0">SUM(D8:E8)</f>
        <v>2</v>
      </c>
    </row>
    <row r="9" spans="1:6" s="2" customFormat="1" ht="47.25" customHeight="1" x14ac:dyDescent="0.25">
      <c r="A9" s="23">
        <f>A8+0.1</f>
        <v>1.3000000000000003</v>
      </c>
      <c r="B9" s="41" t="s">
        <v>14</v>
      </c>
      <c r="C9" s="23" t="s">
        <v>7</v>
      </c>
      <c r="D9" s="24">
        <v>3</v>
      </c>
      <c r="E9" s="14"/>
      <c r="F9" s="58">
        <f t="shared" si="0"/>
        <v>3</v>
      </c>
    </row>
    <row r="10" spans="1:6" s="2" customFormat="1" ht="47.25" customHeight="1" x14ac:dyDescent="0.25">
      <c r="A10" s="23">
        <f>A9+0.1</f>
        <v>1.4000000000000004</v>
      </c>
      <c r="B10" s="41" t="s">
        <v>15</v>
      </c>
      <c r="C10" s="23" t="s">
        <v>7</v>
      </c>
      <c r="D10" s="24">
        <v>8</v>
      </c>
      <c r="E10" s="14"/>
      <c r="F10" s="58">
        <f t="shared" si="0"/>
        <v>8</v>
      </c>
    </row>
    <row r="11" spans="1:6" s="2" customFormat="1" ht="230.25" customHeight="1" x14ac:dyDescent="0.25">
      <c r="A11" s="19">
        <v>2</v>
      </c>
      <c r="B11" s="18" t="s">
        <v>17</v>
      </c>
      <c r="C11" s="25"/>
      <c r="D11" s="26"/>
      <c r="E11" s="7"/>
      <c r="F11" s="40"/>
    </row>
    <row r="12" spans="1:6" s="2" customFormat="1" ht="51" customHeight="1" x14ac:dyDescent="0.25">
      <c r="A12" s="23">
        <v>2.1</v>
      </c>
      <c r="B12" s="42" t="s">
        <v>18</v>
      </c>
      <c r="C12" s="23" t="s">
        <v>19</v>
      </c>
      <c r="D12" s="10"/>
      <c r="E12" s="7">
        <v>159.03</v>
      </c>
      <c r="F12" s="40">
        <f>SUM(E12:E12)</f>
        <v>159.03</v>
      </c>
    </row>
    <row r="13" spans="1:6" s="2" customFormat="1" ht="51" customHeight="1" x14ac:dyDescent="0.25">
      <c r="A13" s="23">
        <f>A12+0.1</f>
        <v>2.2000000000000002</v>
      </c>
      <c r="B13" s="42" t="s">
        <v>20</v>
      </c>
      <c r="C13" s="23" t="s">
        <v>19</v>
      </c>
      <c r="D13" s="10"/>
      <c r="E13" s="7">
        <v>81.581999999999994</v>
      </c>
      <c r="F13" s="40">
        <f>SUM(E13:E13)</f>
        <v>81.581999999999994</v>
      </c>
    </row>
    <row r="14" spans="1:6" s="2" customFormat="1" ht="51" customHeight="1" x14ac:dyDescent="0.25">
      <c r="A14" s="23">
        <f>A13+0.1</f>
        <v>2.3000000000000003</v>
      </c>
      <c r="B14" s="42" t="s">
        <v>23</v>
      </c>
      <c r="C14" s="23" t="s">
        <v>19</v>
      </c>
      <c r="D14" s="10"/>
      <c r="E14" s="7">
        <v>103.18</v>
      </c>
      <c r="F14" s="40">
        <f>SUM(E14:E14)</f>
        <v>103.18</v>
      </c>
    </row>
    <row r="15" spans="1:6" s="2" customFormat="1" ht="51" customHeight="1" x14ac:dyDescent="0.25">
      <c r="A15" s="23">
        <f>A14+0.1</f>
        <v>2.4000000000000004</v>
      </c>
      <c r="B15" s="42" t="s">
        <v>24</v>
      </c>
      <c r="C15" s="23" t="s">
        <v>19</v>
      </c>
      <c r="D15" s="10"/>
      <c r="E15" s="7">
        <v>262.02600000000001</v>
      </c>
      <c r="F15" s="40">
        <f>SUM(E15:E15)</f>
        <v>262.02600000000001</v>
      </c>
    </row>
    <row r="16" spans="1:6" s="2" customFormat="1" ht="225" x14ac:dyDescent="0.25">
      <c r="A16" s="8">
        <v>3</v>
      </c>
      <c r="B16" s="17" t="s">
        <v>6</v>
      </c>
      <c r="C16" s="9" t="s">
        <v>26</v>
      </c>
      <c r="D16" s="10"/>
      <c r="E16" s="12"/>
      <c r="F16" s="40">
        <f>SUM(E16:E16)</f>
        <v>0</v>
      </c>
    </row>
    <row r="17" spans="1:6" s="2" customFormat="1" ht="202.5" customHeight="1" x14ac:dyDescent="0.25">
      <c r="A17" s="19">
        <v>4</v>
      </c>
      <c r="B17" s="28" t="s">
        <v>27</v>
      </c>
      <c r="C17" s="29"/>
      <c r="D17" s="26"/>
      <c r="E17" s="7"/>
      <c r="F17" s="40"/>
    </row>
    <row r="18" spans="1:6" s="2" customFormat="1" ht="46.5" customHeight="1" x14ac:dyDescent="0.25">
      <c r="A18" s="23">
        <v>4.0999999999999996</v>
      </c>
      <c r="B18" s="21" t="s">
        <v>28</v>
      </c>
      <c r="C18" s="23" t="s">
        <v>19</v>
      </c>
      <c r="D18" s="10"/>
      <c r="E18" s="11">
        <v>94.9</v>
      </c>
      <c r="F18" s="45">
        <f>SUM(E18:E18)</f>
        <v>94.9</v>
      </c>
    </row>
    <row r="19" spans="1:6" s="2" customFormat="1" ht="46.5" customHeight="1" x14ac:dyDescent="0.25">
      <c r="A19" s="23">
        <f>A18+0.1</f>
        <v>4.1999999999999993</v>
      </c>
      <c r="B19" s="21" t="s">
        <v>29</v>
      </c>
      <c r="C19" s="23" t="s">
        <v>19</v>
      </c>
      <c r="D19" s="10"/>
      <c r="E19" s="7">
        <v>49.244999999999997</v>
      </c>
      <c r="F19" s="40">
        <f>SUM(E19:E19)</f>
        <v>49.244999999999997</v>
      </c>
    </row>
    <row r="20" spans="1:6" s="2" customFormat="1" ht="204.75" customHeight="1" x14ac:dyDescent="0.25">
      <c r="A20" s="30">
        <v>5</v>
      </c>
      <c r="B20" s="43" t="s">
        <v>32</v>
      </c>
      <c r="C20" s="32"/>
      <c r="D20" s="7"/>
      <c r="E20" s="7"/>
      <c r="F20" s="40"/>
    </row>
    <row r="21" spans="1:6" s="6" customFormat="1" ht="58.5" customHeight="1" x14ac:dyDescent="0.25">
      <c r="A21" s="36">
        <v>5.0999999999999996</v>
      </c>
      <c r="B21" s="44" t="s">
        <v>51</v>
      </c>
      <c r="C21" s="23" t="s">
        <v>52</v>
      </c>
      <c r="D21" s="10"/>
      <c r="E21" s="12"/>
      <c r="F21" s="40">
        <f>SUM(E21:E21)</f>
        <v>0</v>
      </c>
    </row>
    <row r="22" spans="1:6" ht="78" customHeight="1" x14ac:dyDescent="0.3"/>
    <row r="23" spans="1:6" ht="78" customHeight="1" x14ac:dyDescent="0.3"/>
    <row r="24" spans="1:6" ht="78" customHeight="1" x14ac:dyDescent="0.3"/>
    <row r="25" spans="1:6" ht="78" customHeight="1" x14ac:dyDescent="0.3"/>
    <row r="26" spans="1:6" ht="78" customHeight="1" x14ac:dyDescent="0.3"/>
    <row r="27" spans="1:6" ht="78" customHeight="1" x14ac:dyDescent="0.3"/>
    <row r="28" spans="1:6" ht="78" customHeight="1" x14ac:dyDescent="0.3"/>
    <row r="29" spans="1:6" ht="78" customHeight="1" x14ac:dyDescent="0.3"/>
  </sheetData>
  <mergeCells count="9">
    <mergeCell ref="A2:F2"/>
    <mergeCell ref="A1:F1"/>
    <mergeCell ref="F4:F5"/>
    <mergeCell ref="A3:F3"/>
    <mergeCell ref="C4:C5"/>
    <mergeCell ref="D4:D5"/>
    <mergeCell ref="B4:B5"/>
    <mergeCell ref="A4:A5"/>
    <mergeCell ref="E4:E5"/>
  </mergeCells>
  <printOptions horizontalCentered="1"/>
  <pageMargins left="0" right="0" top="0" bottom="0" header="0.31496062992125984" footer="0.31496062992125984"/>
  <pageSetup paperSize="9" scale="39" fitToHeight="0" orientation="landscape" r:id="rId1"/>
  <rowBreaks count="1" manualBreakCount="1">
    <brk id="15"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Summary-OF Ground Floor </vt:lpstr>
      <vt:lpstr>Summary-OF Mezzanine</vt:lpstr>
      <vt:lpstr>'Summary-OF Ground Floor '!Print_Area</vt:lpstr>
      <vt:lpstr>'Summary-OF Mezzanine'!Print_Area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Pioneer Engineering</dc:creator>
  <cp:lastModifiedBy>irfan ahmed</cp:lastModifiedBy>
  <cp:lastPrinted>2023-10-23T12:09:21Z</cp:lastPrinted>
  <dcterms:created xsi:type="dcterms:W3CDTF">2017-03-27T09:56:49Z</dcterms:created>
  <dcterms:modified xsi:type="dcterms:W3CDTF">2023-10-28T11:19:03Z</dcterms:modified>
</cp:coreProperties>
</file>