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Standard Chartered Bank\Variation\"/>
    </mc:Choice>
  </mc:AlternateContent>
  <xr:revisionPtr revIDLastSave="0" documentId="13_ncr:1_{4285AF06-992F-4139-A2EB-CA34C7CA74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re cutting" sheetId="2" r:id="rId1"/>
  </sheets>
  <definedNames>
    <definedName name="_xlnm.Print_Area" localSheetId="0">'core cutting'!$A$1:$I$30</definedName>
  </definedNames>
  <calcPr calcId="181029"/>
</workbook>
</file>

<file path=xl/calcChain.xml><?xml version="1.0" encoding="utf-8"?>
<calcChain xmlns="http://schemas.openxmlformats.org/spreadsheetml/2006/main">
  <c r="I29" i="2" l="1"/>
  <c r="I30" i="2" s="1"/>
  <c r="H10" i="2" l="1"/>
  <c r="H11" i="2"/>
  <c r="H9" i="2" l="1"/>
  <c r="H17" i="2" l="1"/>
  <c r="H16" i="2" l="1"/>
  <c r="H21" i="2" l="1"/>
  <c r="I12" i="2" l="1"/>
  <c r="I21" i="2" l="1"/>
  <c r="I27" i="2" s="1"/>
  <c r="I28" i="2" s="1"/>
</calcChain>
</file>

<file path=xl/sharedStrings.xml><?xml version="1.0" encoding="utf-8"?>
<sst xmlns="http://schemas.openxmlformats.org/spreadsheetml/2006/main" count="48" uniqueCount="25">
  <si>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</si>
  <si>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</si>
  <si>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</si>
  <si>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</si>
  <si>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</si>
  <si>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</si>
  <si>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</si>
  <si>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</si>
  <si>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</si>
  <si>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</si>
  <si>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</si>
  <si>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</si>
  <si>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</si>
  <si>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B          LABOUR.</t>
  </si>
  <si>
    <t xml:space="preserve">    C         OTHER</t>
  </si>
  <si>
    <t>Total Rs.</t>
  </si>
  <si>
    <t>Total Price</t>
  </si>
  <si>
    <t>Project:</t>
  </si>
  <si>
    <t>Sub-Contractor Margin:</t>
  </si>
  <si>
    <t>Construction of Standard Chartered bank at I.I Chundrigar Road karachi.</t>
  </si>
  <si>
    <t xml:space="preserve"> Rate Analysis for Core Cutting</t>
  </si>
  <si>
    <t>Nos</t>
  </si>
  <si>
    <t xml:space="preserve">Core Cutting Removel of debris and cleaning . </t>
  </si>
  <si>
    <t>Core Cutting dia of 4'' length=3'</t>
  </si>
  <si>
    <t>Variation 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</si>
</sst>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_);_(* \(#,##0.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0" fontId="7" fillId="0" borderId="0"/>
    <xf numFmtId="40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10" fillId="0" borderId="0" xfId="0" applyFont="1"/>
    <xf numFmtId="0" fontId="11" fillId="0" borderId="1" xfId="3" applyFont="1" applyBorder="1" applyAlignment="1">
      <alignment vertical="center"/>
    </xf>
    <xf numFmtId="0" fontId="11" fillId="0" borderId="0" xfId="3" applyFont="1" applyAlignment="1">
      <alignment vertical="center"/>
    </xf>
    <xf numFmtId="164" fontId="11" fillId="0" borderId="0" xfId="3" applyNumberFormat="1" applyFont="1" applyAlignment="1">
      <alignment horizontal="left" vertical="center"/>
    </xf>
    <xf numFmtId="0" fontId="12" fillId="0" borderId="0" xfId="3" applyFont="1" applyAlignment="1">
      <alignment vertical="center"/>
    </xf>
    <xf numFmtId="0" fontId="12" fillId="0" borderId="0" xfId="0" applyFont="1"/>
    <xf numFmtId="1" fontId="12" fillId="0" borderId="0" xfId="3" applyNumberFormat="1" applyFont="1" applyAlignment="1">
      <alignment horizontal="center" vertical="center"/>
    </xf>
    <xf numFmtId="43" fontId="12" fillId="0" borderId="0" xfId="1" applyFont="1"/>
    <xf numFmtId="0" fontId="13" fillId="0" borderId="0" xfId="0" applyFont="1"/>
    <xf numFmtId="43" fontId="11" fillId="0" borderId="1" xfId="4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43" fontId="12" fillId="0" borderId="1" xfId="4" applyFont="1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3" applyFont="1" applyBorder="1" applyAlignment="1">
      <alignment wrapText="1"/>
    </xf>
    <xf numFmtId="43" fontId="12" fillId="0" borderId="1" xfId="4" applyFont="1" applyFill="1" applyBorder="1" applyAlignment="1">
      <alignment horizontal="center"/>
    </xf>
    <xf numFmtId="0" fontId="12" fillId="0" borderId="1" xfId="3" applyFont="1" applyBorder="1" applyAlignment="1">
      <alignment vertical="center"/>
    </xf>
    <xf numFmtId="43" fontId="12" fillId="0" borderId="1" xfId="3" applyNumberFormat="1" applyFont="1" applyBorder="1" applyAlignment="1">
      <alignment vertical="center"/>
    </xf>
    <xf numFmtId="165" fontId="11" fillId="0" borderId="1" xfId="4" applyNumberFormat="1" applyFont="1" applyFill="1" applyBorder="1" applyAlignment="1">
      <alignment vertical="center"/>
    </xf>
    <xf numFmtId="0" fontId="12" fillId="2" borderId="0" xfId="0" applyFont="1" applyFill="1" applyAlignment="1">
      <alignment horizontal="justify" vertical="center" wrapText="1"/>
    </xf>
    <xf numFmtId="0" fontId="12" fillId="2" borderId="1" xfId="5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vertical="center"/>
    </xf>
    <xf numFmtId="165" fontId="12" fillId="0" borderId="1" xfId="4" applyNumberFormat="1" applyFont="1" applyFill="1" applyBorder="1" applyAlignment="1">
      <alignment vertical="center"/>
    </xf>
    <xf numFmtId="0" fontId="12" fillId="2" borderId="1" xfId="5" applyFont="1" applyFill="1" applyBorder="1" applyAlignment="1">
      <alignment horizontal="center" wrapText="1"/>
    </xf>
    <xf numFmtId="0" fontId="12" fillId="0" borderId="1" xfId="3" applyFont="1" applyBorder="1" applyAlignment="1">
      <alignment horizontal="center"/>
    </xf>
    <xf numFmtId="43" fontId="12" fillId="0" borderId="1" xfId="4" applyFont="1" applyFill="1" applyBorder="1" applyAlignment="1"/>
    <xf numFmtId="9" fontId="12" fillId="0" borderId="1" xfId="2" applyFont="1" applyFill="1" applyBorder="1" applyAlignment="1"/>
    <xf numFmtId="165" fontId="12" fillId="0" borderId="1" xfId="4" applyNumberFormat="1" applyFont="1" applyFill="1" applyBorder="1" applyAlignment="1"/>
    <xf numFmtId="0" fontId="12" fillId="0" borderId="1" xfId="3" applyFont="1" applyBorder="1"/>
    <xf numFmtId="0" fontId="11" fillId="0" borderId="1" xfId="3" applyFont="1" applyBorder="1"/>
    <xf numFmtId="165" fontId="11" fillId="0" borderId="1" xfId="4" applyNumberFormat="1" applyFont="1" applyFill="1" applyBorder="1" applyAlignment="1"/>
    <xf numFmtId="43" fontId="11" fillId="0" borderId="1" xfId="4" applyFont="1" applyFill="1" applyBorder="1" applyAlignment="1"/>
    <xf numFmtId="0" fontId="12" fillId="2" borderId="1" xfId="0" applyFont="1" applyFill="1" applyBorder="1" applyAlignment="1">
      <alignment horizontal="justify" wrapText="1"/>
    </xf>
    <xf numFmtId="0" fontId="12" fillId="2" borderId="1" xfId="4" applyNumberFormat="1" applyFont="1" applyFill="1" applyBorder="1" applyAlignment="1">
      <alignment horizontal="center"/>
    </xf>
    <xf numFmtId="166" fontId="12" fillId="2" borderId="1" xfId="4" applyNumberFormat="1" applyFont="1" applyFill="1" applyBorder="1" applyAlignment="1"/>
    <xf numFmtId="43" fontId="12" fillId="2" borderId="1" xfId="4" applyFont="1" applyFill="1" applyBorder="1" applyAlignment="1"/>
    <xf numFmtId="9" fontId="12" fillId="0" borderId="1" xfId="4" applyNumberFormat="1" applyFont="1" applyFill="1" applyBorder="1" applyAlignment="1"/>
    <xf numFmtId="0" fontId="15" fillId="0" borderId="1" xfId="3" applyFont="1" applyBorder="1" applyAlignment="1">
      <alignment vertical="center"/>
    </xf>
    <xf numFmtId="43" fontId="15" fillId="0" borderId="1" xfId="4" applyFont="1" applyFill="1" applyBorder="1" applyAlignment="1">
      <alignment vertical="center"/>
    </xf>
    <xf numFmtId="165" fontId="11" fillId="0" borderId="1" xfId="1" applyNumberFormat="1" applyFont="1" applyFill="1" applyBorder="1" applyAlignment="1"/>
    <xf numFmtId="0" fontId="16" fillId="0" borderId="2" xfId="0" applyFont="1" applyBorder="1" applyAlignment="1">
      <alignment horizontal="justify" vertical="center" wrapText="1"/>
    </xf>
    <xf numFmtId="9" fontId="15" fillId="0" borderId="1" xfId="4" applyNumberFormat="1" applyFont="1" applyFill="1" applyBorder="1" applyAlignment="1">
      <alignment vertical="center"/>
    </xf>
    <xf numFmtId="165" fontId="14" fillId="0" borderId="1" xfId="3" applyNumberFormat="1" applyFont="1" applyBorder="1" applyAlignment="1">
      <alignment vertical="center"/>
    </xf>
    <xf numFmtId="4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1" xfId="3" applyFont="1" applyBorder="1" applyAlignment="1">
      <alignment horizontal="center" vertical="center"/>
    </xf>
    <xf numFmtId="43" fontId="14" fillId="0" borderId="1" xfId="4" applyFont="1" applyFill="1" applyBorder="1" applyAlignment="1">
      <alignment horizontal="center" vertical="center"/>
    </xf>
    <xf numFmtId="0" fontId="14" fillId="0" borderId="0" xfId="3" applyFont="1" applyAlignment="1">
      <alignment vertical="center"/>
    </xf>
    <xf numFmtId="0" fontId="2" fillId="0" borderId="1" xfId="10" applyFont="1" applyBorder="1" applyAlignment="1">
      <alignment vertical="center" wrapText="1"/>
    </xf>
    <xf numFmtId="0" fontId="1" fillId="0" borderId="1" xfId="10" applyFont="1" applyBorder="1" applyAlignment="1">
      <alignment vertical="center" wrapText="1"/>
    </xf>
    <xf numFmtId="0" fontId="12" fillId="0" borderId="1" xfId="3" applyFont="1" applyBorder="1" applyAlignment="1">
      <alignment horizontal="left"/>
    </xf>
    <xf numFmtId="0" fontId="14" fillId="0" borderId="1" xfId="3" applyFont="1" applyBorder="1" applyAlignment="1">
      <alignment horizontal="left" vertical="center"/>
    </xf>
    <xf numFmtId="0" fontId="11" fillId="0" borderId="1" xfId="3" applyFont="1" applyBorder="1" applyAlignment="1">
      <alignment horizontal="left" vertical="center"/>
    </xf>
    <xf numFmtId="0" fontId="11" fillId="0" borderId="1" xfId="3" applyFont="1" applyBorder="1" applyAlignment="1">
      <alignment horizontal="center" vertical="center"/>
    </xf>
    <xf numFmtId="43" fontId="11" fillId="0" borderId="1" xfId="4" applyFont="1" applyFill="1" applyBorder="1" applyAlignment="1">
      <alignment horizontal="center" vertical="center"/>
    </xf>
    <xf numFmtId="0" fontId="11" fillId="0" borderId="1" xfId="3" applyFont="1" applyBorder="1" applyAlignment="1">
      <alignment vertical="center"/>
    </xf>
    <xf numFmtId="0" fontId="11" fillId="0" borderId="0" xfId="3" applyFont="1" applyAlignment="1">
      <alignment horizontal="left" vertical="top" wrapText="1"/>
    </xf>
    <xf numFmtId="0" fontId="11" fillId="0" borderId="0" xfId="3" applyFont="1" applyAlignment="1">
      <alignment horizontal="left" vertical="top"/>
    </xf>
    <xf numFmtId="0" fontId="17" fillId="3" borderId="1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/>
    </xf>
    <xf numFmtId="43" fontId="14" fillId="0" borderId="1" xfId="4" applyFont="1" applyFill="1" applyBorder="1" applyAlignment="1">
      <alignment horizontal="center" vertical="center"/>
    </xf>
  </cellXfs>
  <cellStyles count="12">
    <cellStyle name="Comma" xfId="1" builtinId="3"/>
    <cellStyle name="Comma 2" xfId="6" xr:uid="{00000000-0005-0000-0000-000001000000}"/>
    <cellStyle name="Comma 2 2" xfId="7" xr:uid="{00000000-0005-0000-0000-000002000000}"/>
    <cellStyle name="Comma 3" xfId="11" xr:uid="{00000000-0005-0000-0000-000003000000}"/>
    <cellStyle name="Comma 5" xfId="4" xr:uid="{00000000-0005-0000-0000-000004000000}"/>
    <cellStyle name="Normal" xfId="0" builtinId="0"/>
    <cellStyle name="Normal 2" xfId="8" xr:uid="{00000000-0005-0000-0000-000006000000}"/>
    <cellStyle name="Normal 2 3" xfId="9" xr:uid="{00000000-0005-0000-0000-000007000000}"/>
    <cellStyle name="Normal 3" xfId="10" xr:uid="{00000000-0005-0000-0000-000008000000}"/>
    <cellStyle name="Normal_OnlyRate Analyses(For Help)" xfId="3" xr:uid="{00000000-0005-0000-0000-000009000000}"/>
    <cellStyle name="Normal_Rate Analysis - TATA HO  12-05-10" xfId="5" xr:uid="{00000000-0005-0000-0000-00000A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619125</xdr:colOff>
      <xdr:row>0</xdr:row>
      <xdr:rowOff>0</xdr:rowOff>
    </xdr:from>
    <xdr:to>
      <xdr:col>21</xdr:col>
      <xdr:colOff>582061</xdr:colOff>
      <xdr:row>39</xdr:row>
      <xdr:rowOff>153607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4905B3-0FF7-935D-8521-B3F7313CC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0"/>
          <a:ext cx="7421011" cy="8649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30"/>
  <sheetViews>
    <sheetView tabSelected="1" topLeftCell="A3" zoomScaleNormal="100" zoomScaleSheetLayoutView="100" workbookViewId="0">
      <selection activeCell="J24" sqref="J24"/>
    </sheetView>
  </sheetViews>
  <sheetFormatPr defaultRowHeight="12.75" x14ac:dyDescent="0.2"/>
  <cols>
    <col min="1" max="1" width="7.85546875" style="1" customWidth="1"/>
    <col min="2" max="2" width="30.71093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 x14ac:dyDescent="0.25">
      <c r="A1" s="49" t="s">
        <v>0</v>
      </c>
      <c r="B1" s="4">
        <v>45224</v>
      </c>
      <c r="C1" s="5"/>
      <c r="D1" s="5"/>
      <c r="E1" s="5"/>
      <c r="F1" s="5"/>
      <c r="G1" s="5"/>
      <c r="H1" s="5"/>
      <c r="I1" s="5"/>
    </row>
    <row r="2" spans="1:13" s="6" customFormat="1" ht="15.75" x14ac:dyDescent="0.25">
      <c r="A2" s="49" t="s">
        <v>17</v>
      </c>
      <c r="B2" s="3" t="s">
        <v>19</v>
      </c>
      <c r="C2" s="5"/>
      <c r="D2" s="5"/>
      <c r="E2" s="5"/>
      <c r="F2" s="5"/>
      <c r="G2" s="5"/>
    </row>
    <row r="3" spans="1:13" s="6" customFormat="1" ht="15.75" x14ac:dyDescent="0.25">
      <c r="A3" s="49" t="s">
        <v>24</v>
      </c>
      <c r="B3" s="3"/>
      <c r="C3" s="5"/>
      <c r="D3" s="5"/>
      <c r="E3" s="5"/>
      <c r="F3" s="5"/>
      <c r="G3" s="5"/>
    </row>
    <row r="4" spans="1:13" s="6" customFormat="1" ht="13.5" customHeight="1" x14ac:dyDescent="0.25">
      <c r="A4" s="3"/>
      <c r="B4" s="3"/>
      <c r="C4" s="58"/>
      <c r="D4" s="59"/>
      <c r="E4" s="59"/>
      <c r="F4" s="59"/>
      <c r="G4" s="59"/>
      <c r="H4" s="5"/>
      <c r="I4" s="7"/>
      <c r="L4" s="8"/>
      <c r="M4" s="9"/>
    </row>
    <row r="5" spans="1:13" s="6" customFormat="1" ht="23.25" customHeight="1" x14ac:dyDescent="0.25">
      <c r="A5" s="60" t="s">
        <v>20</v>
      </c>
      <c r="B5" s="60"/>
      <c r="C5" s="60"/>
      <c r="D5" s="60"/>
      <c r="E5" s="60"/>
      <c r="F5" s="60"/>
      <c r="G5" s="60"/>
      <c r="H5" s="60"/>
      <c r="I5" s="60"/>
      <c r="L5" s="8"/>
      <c r="M5" s="9"/>
    </row>
    <row r="6" spans="1:13" s="6" customFormat="1" ht="15.75" x14ac:dyDescent="0.25">
      <c r="A6" s="61" t="s">
        <v>1</v>
      </c>
      <c r="B6" s="61" t="s">
        <v>2</v>
      </c>
      <c r="C6" s="61" t="s">
        <v>3</v>
      </c>
      <c r="D6" s="61" t="s">
        <v>4</v>
      </c>
      <c r="E6" s="61"/>
      <c r="F6" s="61"/>
      <c r="G6" s="62" t="s">
        <v>5</v>
      </c>
      <c r="H6" s="61" t="s">
        <v>6</v>
      </c>
      <c r="I6" s="61" t="s">
        <v>7</v>
      </c>
    </row>
    <row r="7" spans="1:13" s="6" customFormat="1" ht="15.75" x14ac:dyDescent="0.25">
      <c r="A7" s="61"/>
      <c r="B7" s="61"/>
      <c r="C7" s="61"/>
      <c r="D7" s="48" t="s">
        <v>8</v>
      </c>
      <c r="E7" s="47" t="s">
        <v>9</v>
      </c>
      <c r="F7" s="47" t="s">
        <v>10</v>
      </c>
      <c r="G7" s="62"/>
      <c r="H7" s="61"/>
      <c r="I7" s="61"/>
    </row>
    <row r="8" spans="1:13" s="6" customFormat="1" ht="15" x14ac:dyDescent="0.25">
      <c r="A8" s="54" t="s">
        <v>11</v>
      </c>
      <c r="B8" s="54"/>
      <c r="C8" s="54"/>
      <c r="D8" s="54"/>
      <c r="E8" s="54"/>
      <c r="F8" s="54"/>
      <c r="G8" s="54"/>
      <c r="H8" s="54"/>
      <c r="I8" s="54"/>
    </row>
    <row r="9" spans="1:13" s="6" customFormat="1" ht="31.5" x14ac:dyDescent="0.25">
      <c r="A9" s="12">
        <v>1</v>
      </c>
      <c r="B9" s="42" t="s">
        <v>23</v>
      </c>
      <c r="C9" s="12" t="s">
        <v>21</v>
      </c>
      <c r="D9" s="13">
        <v>14</v>
      </c>
      <c r="E9" s="13"/>
      <c r="F9" s="13">
        <v>14</v>
      </c>
      <c r="G9" s="14">
        <v>7500</v>
      </c>
      <c r="H9" s="14">
        <f>G9*F9</f>
        <v>105000</v>
      </c>
      <c r="I9" s="17"/>
      <c r="J9" s="8"/>
      <c r="K9" s="8"/>
    </row>
    <row r="10" spans="1:13" s="6" customFormat="1" ht="15.75" x14ac:dyDescent="0.25">
      <c r="A10" s="12"/>
      <c r="B10" s="42"/>
      <c r="C10" s="12"/>
      <c r="D10" s="13"/>
      <c r="E10" s="13"/>
      <c r="F10" s="13"/>
      <c r="G10" s="14"/>
      <c r="H10" s="14">
        <f t="shared" ref="H10:H11" si="0">G10*F10</f>
        <v>0</v>
      </c>
      <c r="I10" s="17"/>
      <c r="J10" s="8"/>
      <c r="K10" s="8"/>
    </row>
    <row r="11" spans="1:13" s="6" customFormat="1" ht="15.75" x14ac:dyDescent="0.25">
      <c r="A11" s="12"/>
      <c r="B11" s="42"/>
      <c r="C11" s="12"/>
      <c r="D11" s="13"/>
      <c r="E11" s="13"/>
      <c r="F11" s="13"/>
      <c r="G11" s="14"/>
      <c r="H11" s="14">
        <f t="shared" si="0"/>
        <v>0</v>
      </c>
      <c r="I11" s="17"/>
      <c r="J11" s="8"/>
      <c r="K11" s="8"/>
    </row>
    <row r="12" spans="1:13" s="6" customFormat="1" ht="15" x14ac:dyDescent="0.25">
      <c r="A12" s="18"/>
      <c r="B12" s="2" t="s">
        <v>12</v>
      </c>
      <c r="C12" s="12"/>
      <c r="D12" s="12"/>
      <c r="E12" s="19"/>
      <c r="F12" s="18"/>
      <c r="G12" s="18"/>
      <c r="H12" s="14">
        <v>105000</v>
      </c>
      <c r="I12" s="20">
        <f>H12</f>
        <v>105000</v>
      </c>
      <c r="K12" s="21"/>
    </row>
    <row r="13" spans="1:13" s="6" customFormat="1" ht="15" x14ac:dyDescent="0.25">
      <c r="A13" s="57" t="s">
        <v>13</v>
      </c>
      <c r="B13" s="57"/>
      <c r="C13" s="57"/>
      <c r="D13" s="57"/>
      <c r="E13" s="57"/>
      <c r="F13" s="57"/>
      <c r="G13" s="57"/>
      <c r="H13" s="57"/>
      <c r="I13" s="57"/>
    </row>
    <row r="14" spans="1:13" s="6" customFormat="1" ht="15" x14ac:dyDescent="0.25">
      <c r="A14" s="55" t="s">
        <v>1</v>
      </c>
      <c r="B14" s="55" t="s">
        <v>2</v>
      </c>
      <c r="C14" s="55" t="s">
        <v>3</v>
      </c>
      <c r="D14" s="55" t="s">
        <v>4</v>
      </c>
      <c r="E14" s="55"/>
      <c r="F14" s="55"/>
      <c r="G14" s="56" t="s">
        <v>5</v>
      </c>
      <c r="H14" s="11" t="s">
        <v>6</v>
      </c>
      <c r="I14" s="55" t="s">
        <v>7</v>
      </c>
    </row>
    <row r="15" spans="1:13" s="6" customFormat="1" ht="15" x14ac:dyDescent="0.25">
      <c r="A15" s="55"/>
      <c r="B15" s="55"/>
      <c r="C15" s="55"/>
      <c r="D15" s="10" t="s">
        <v>8</v>
      </c>
      <c r="E15" s="11" t="s">
        <v>9</v>
      </c>
      <c r="F15" s="11" t="s">
        <v>10</v>
      </c>
      <c r="G15" s="56"/>
      <c r="H15" s="11"/>
      <c r="I15" s="55"/>
    </row>
    <row r="16" spans="1:13" s="15" customFormat="1" ht="63" customHeight="1" x14ac:dyDescent="0.2">
      <c r="A16" s="22">
        <v>1</v>
      </c>
      <c r="B16" s="51" t="s">
        <v>22</v>
      </c>
      <c r="C16" s="12" t="s">
        <v>21</v>
      </c>
      <c r="D16" s="13">
        <v>14</v>
      </c>
      <c r="E16" s="13"/>
      <c r="F16" s="13">
        <v>14</v>
      </c>
      <c r="G16" s="24">
        <v>150</v>
      </c>
      <c r="H16" s="24">
        <f>G16*F16</f>
        <v>2100</v>
      </c>
      <c r="I16" s="24"/>
    </row>
    <row r="17" spans="1:10" s="15" customFormat="1" ht="33.75" customHeight="1" x14ac:dyDescent="0.2">
      <c r="A17" s="22"/>
      <c r="B17" s="50"/>
      <c r="C17" s="12"/>
      <c r="D17" s="13"/>
      <c r="E17" s="23"/>
      <c r="F17" s="13"/>
      <c r="G17" s="24"/>
      <c r="H17" s="24">
        <f>G17*F17</f>
        <v>0</v>
      </c>
      <c r="I17" s="24"/>
    </row>
    <row r="18" spans="1:10" s="6" customFormat="1" ht="15" x14ac:dyDescent="0.25">
      <c r="A18" s="25"/>
      <c r="B18" s="16"/>
      <c r="C18" s="26"/>
      <c r="D18" s="27"/>
      <c r="E18" s="28"/>
      <c r="F18" s="27"/>
      <c r="G18" s="29"/>
      <c r="H18" s="29"/>
      <c r="I18" s="29"/>
    </row>
    <row r="19" spans="1:10" s="6" customFormat="1" ht="15" x14ac:dyDescent="0.25">
      <c r="A19" s="25"/>
      <c r="B19" s="16"/>
      <c r="C19" s="26"/>
      <c r="D19" s="27"/>
      <c r="E19" s="28"/>
      <c r="F19" s="27"/>
      <c r="G19" s="29"/>
      <c r="H19" s="29"/>
      <c r="I19" s="29"/>
    </row>
    <row r="20" spans="1:10" s="6" customFormat="1" ht="15" x14ac:dyDescent="0.25">
      <c r="A20" s="25"/>
      <c r="B20" s="16"/>
      <c r="C20" s="26"/>
      <c r="D20" s="27"/>
      <c r="E20" s="28"/>
      <c r="F20" s="27"/>
      <c r="G20" s="29"/>
      <c r="H20" s="29"/>
      <c r="I20" s="29"/>
    </row>
    <row r="21" spans="1:10" s="6" customFormat="1" ht="15" x14ac:dyDescent="0.25">
      <c r="A21" s="30"/>
      <c r="B21" s="31" t="s">
        <v>12</v>
      </c>
      <c r="C21" s="26"/>
      <c r="D21" s="30"/>
      <c r="E21" s="30"/>
      <c r="F21" s="30"/>
      <c r="G21" s="30"/>
      <c r="H21" s="32">
        <f>SUM(H16:H20)</f>
        <v>2100</v>
      </c>
      <c r="I21" s="41">
        <f>H21+H12</f>
        <v>107100</v>
      </c>
    </row>
    <row r="22" spans="1:10" s="6" customFormat="1" ht="15" x14ac:dyDescent="0.25">
      <c r="A22" s="54" t="s">
        <v>14</v>
      </c>
      <c r="B22" s="54"/>
      <c r="C22" s="54"/>
      <c r="D22" s="54"/>
      <c r="E22" s="54"/>
      <c r="F22" s="54"/>
      <c r="G22" s="54"/>
      <c r="H22" s="54"/>
      <c r="I22" s="54"/>
    </row>
    <row r="23" spans="1:10" s="6" customFormat="1" ht="15" x14ac:dyDescent="0.25">
      <c r="A23" s="55" t="s">
        <v>1</v>
      </c>
      <c r="B23" s="55" t="s">
        <v>2</v>
      </c>
      <c r="C23" s="55" t="s">
        <v>3</v>
      </c>
      <c r="D23" s="55" t="s">
        <v>4</v>
      </c>
      <c r="E23" s="55"/>
      <c r="F23" s="55"/>
      <c r="G23" s="56" t="s">
        <v>5</v>
      </c>
      <c r="H23" s="11" t="s">
        <v>6</v>
      </c>
      <c r="I23" s="55" t="s">
        <v>7</v>
      </c>
    </row>
    <row r="24" spans="1:10" s="6" customFormat="1" ht="15" x14ac:dyDescent="0.25">
      <c r="A24" s="55"/>
      <c r="B24" s="55"/>
      <c r="C24" s="55"/>
      <c r="D24" s="10" t="s">
        <v>8</v>
      </c>
      <c r="E24" s="11" t="s">
        <v>9</v>
      </c>
      <c r="F24" s="11" t="s">
        <v>10</v>
      </c>
      <c r="G24" s="56"/>
      <c r="H24" s="11"/>
      <c r="I24" s="55"/>
    </row>
    <row r="25" spans="1:10" s="6" customFormat="1" ht="15" x14ac:dyDescent="0.25">
      <c r="A25" s="25"/>
      <c r="B25" s="34"/>
      <c r="C25" s="26"/>
      <c r="D25" s="27"/>
      <c r="E25" s="28"/>
      <c r="F25" s="27"/>
      <c r="G25" s="35"/>
      <c r="H25" s="36"/>
      <c r="I25" s="37"/>
    </row>
    <row r="26" spans="1:10" s="6" customFormat="1" ht="15" x14ac:dyDescent="0.25">
      <c r="A26" s="25"/>
      <c r="B26" s="34"/>
      <c r="C26" s="26"/>
      <c r="D26" s="27"/>
      <c r="E26" s="28"/>
      <c r="F26" s="27"/>
      <c r="G26" s="35"/>
      <c r="H26" s="36"/>
      <c r="I26" s="37"/>
    </row>
    <row r="27" spans="1:10" s="6" customFormat="1" ht="15" x14ac:dyDescent="0.25">
      <c r="A27" s="26"/>
      <c r="B27" s="30" t="s">
        <v>12</v>
      </c>
      <c r="C27" s="30"/>
      <c r="D27" s="27"/>
      <c r="E27" s="27"/>
      <c r="F27" s="27"/>
      <c r="G27" s="27"/>
      <c r="H27" s="33"/>
      <c r="I27" s="32">
        <f>I21+I25</f>
        <v>107100</v>
      </c>
    </row>
    <row r="28" spans="1:10" s="6" customFormat="1" ht="15" x14ac:dyDescent="0.25">
      <c r="A28" s="30"/>
      <c r="B28" s="31" t="s">
        <v>15</v>
      </c>
      <c r="C28" s="31"/>
      <c r="D28" s="31"/>
      <c r="E28" s="31"/>
      <c r="F28" s="31"/>
      <c r="G28" s="31"/>
      <c r="H28" s="33"/>
      <c r="I28" s="32">
        <f>I27</f>
        <v>107100</v>
      </c>
    </row>
    <row r="29" spans="1:10" s="6" customFormat="1" ht="15" x14ac:dyDescent="0.25">
      <c r="A29" s="52" t="s">
        <v>18</v>
      </c>
      <c r="B29" s="52"/>
      <c r="C29" s="30"/>
      <c r="D29" s="38">
        <v>0.25</v>
      </c>
      <c r="E29" s="30"/>
      <c r="F29" s="30"/>
      <c r="G29" s="27"/>
      <c r="H29" s="27"/>
      <c r="I29" s="32">
        <f>I28*D29</f>
        <v>26775</v>
      </c>
    </row>
    <row r="30" spans="1:10" s="46" customFormat="1" ht="24" customHeight="1" x14ac:dyDescent="0.2">
      <c r="A30" s="53" t="s">
        <v>16</v>
      </c>
      <c r="B30" s="53"/>
      <c r="C30" s="39"/>
      <c r="D30" s="43"/>
      <c r="E30" s="39"/>
      <c r="F30" s="39"/>
      <c r="G30" s="40"/>
      <c r="H30" s="40"/>
      <c r="I30" s="44">
        <f>SUM(I28:I29)</f>
        <v>133875</v>
      </c>
      <c r="J30" s="45"/>
    </row>
  </sheetData>
  <mergeCells count="26">
    <mergeCell ref="C4:G4"/>
    <mergeCell ref="A5:I5"/>
    <mergeCell ref="A6:A7"/>
    <mergeCell ref="B6:B7"/>
    <mergeCell ref="C6:C7"/>
    <mergeCell ref="D6:F6"/>
    <mergeCell ref="G6:G7"/>
    <mergeCell ref="H6:H7"/>
    <mergeCell ref="I6:I7"/>
    <mergeCell ref="A8:I8"/>
    <mergeCell ref="A13:I13"/>
    <mergeCell ref="A14:A15"/>
    <mergeCell ref="B14:B15"/>
    <mergeCell ref="C14:C15"/>
    <mergeCell ref="D14:F14"/>
    <mergeCell ref="G14:G15"/>
    <mergeCell ref="I14:I15"/>
    <mergeCell ref="A29:B29"/>
    <mergeCell ref="A30:B30"/>
    <mergeCell ref="A22:I22"/>
    <mergeCell ref="A23:A24"/>
    <mergeCell ref="B23:B24"/>
    <mergeCell ref="C23:C24"/>
    <mergeCell ref="D23:F23"/>
    <mergeCell ref="G23:G24"/>
    <mergeCell ref="I23:I24"/>
  </mergeCells>
  <pageMargins left="0.4" right="0.37" top="0.75" bottom="0.75" header="0.3" footer="0.3"/>
  <pageSetup paperSize="9" scale="87" fitToHeight="0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core cutting</vt:lpstr>
      <vt:lpstr>'core cutting'!Print_Area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2023-10-25T12:06:58Z</cp:lastPrinted>
  <dcterms:created xsi:type="dcterms:W3CDTF">2017-07-20T07:31:12Z</dcterms:created>
  <dcterms:modified xsi:type="dcterms:W3CDTF">2023-11-16T10:12:40Z</dcterms:modified>
</cp:coreProperties>
</file>