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Trifit T1 Karachi\"/>
    </mc:Choice>
  </mc:AlternateContent>
  <xr:revisionPtr revIDLastSave="0" documentId="13_ncr:1_{955A5DE5-C87C-450E-9ADE-81D112ECFB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2" r:id="rId1"/>
  </sheets>
  <definedNames>
    <definedName name="_xlnm.Print_Area" localSheetId="0">'Sheet 1'!$A$1:$I$27</definedName>
  </definedNames>
  <calcPr calcId="181029"/>
</workbook>
</file>

<file path=xl/calcChain.xml><?xml version="1.0" encoding="utf-8"?>
<calcChain xmlns="http://schemas.openxmlformats.org/spreadsheetml/2006/main">
  <c r="H14" i="2" l="1"/>
  <c r="F9" i="2"/>
  <c r="H9" i="2" s="1"/>
  <c r="H18" i="2" l="1"/>
  <c r="H10" i="2" l="1"/>
  <c r="I10" i="2" s="1"/>
  <c r="I18" i="2" l="1"/>
  <c r="I24" i="2" s="1"/>
  <c r="I25" i="2" s="1"/>
  <c r="I26" i="2" s="1"/>
  <c r="I27" i="2" l="1"/>
</calcChain>
</file>

<file path=xl/sharedStrings.xml><?xml version="1.0" encoding="utf-8"?>
<sst xmlns="http://schemas.openxmlformats.org/spreadsheetml/2006/main" count="49" uniqueCount="26">
  <si>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</si>
  <si>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</si>
  <si>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</si>
  <si>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</si>
  <si>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</si>
  <si>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</si>
  <si>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</si>
  <si>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</si>
  <si>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</si>
  <si>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</si>
  <si>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</si>
  <si>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</si>
  <si>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</si>
  <si>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B          LABOUR.</t>
  </si>
  <si>
    <t xml:space="preserve">    C         OTHER</t>
  </si>
  <si>
    <t>Total Rs.</t>
  </si>
  <si>
    <t>Total Price</t>
  </si>
  <si>
    <t>Contractor: M/s Pioneer Engineering Services</t>
  </si>
  <si>
    <t>Project:</t>
  </si>
  <si>
    <t>No</t>
  </si>
  <si>
    <t>TRI-FIT COM-1</t>
  </si>
  <si>
    <t>National Engineering Services</t>
  </si>
  <si>
    <t>Sub-Contractor Margin:</t>
  </si>
  <si>
    <t>Supply of air curtain
5 Feet Length.</t>
  </si>
  <si>
    <t>Installation of air curtain with hanging and supports.</t>
  </si>
  <si>
    <t>Rate Analysis for Air Curtain - Main Entrance &amp; Trifuel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</si>
</sst>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_);_(* \(#,##0.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0" fontId="6" fillId="0" borderId="0"/>
    <xf numFmtId="40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9" fillId="0" borderId="0" xfId="0" applyFont="1"/>
    <xf numFmtId="0" fontId="10" fillId="0" borderId="1" xfId="3" applyFont="1" applyBorder="1" applyAlignment="1">
      <alignment vertical="center"/>
    </xf>
    <xf numFmtId="0" fontId="10" fillId="0" borderId="0" xfId="3" applyFont="1" applyAlignment="1">
      <alignment vertical="center"/>
    </xf>
    <xf numFmtId="164" fontId="10" fillId="0" borderId="0" xfId="3" applyNumberFormat="1" applyFont="1" applyAlignment="1">
      <alignment horizontal="left" vertical="center"/>
    </xf>
    <xf numFmtId="0" fontId="11" fillId="0" borderId="0" xfId="3" applyFont="1" applyAlignment="1">
      <alignment vertical="center"/>
    </xf>
    <xf numFmtId="0" fontId="11" fillId="0" borderId="0" xfId="0" applyFont="1"/>
    <xf numFmtId="0" fontId="11" fillId="0" borderId="0" xfId="3" applyFont="1" applyAlignment="1">
      <alignment horizontal="center" vertical="center"/>
    </xf>
    <xf numFmtId="1" fontId="11" fillId="0" borderId="0" xfId="3" applyNumberFormat="1" applyFont="1" applyAlignment="1">
      <alignment horizontal="center" vertical="center"/>
    </xf>
    <xf numFmtId="43" fontId="11" fillId="0" borderId="0" xfId="1" applyFont="1"/>
    <xf numFmtId="0" fontId="12" fillId="0" borderId="0" xfId="0" applyFont="1"/>
    <xf numFmtId="43" fontId="10" fillId="0" borderId="1" xfId="4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43" fontId="11" fillId="0" borderId="1" xfId="4" applyFont="1" applyFill="1" applyBorder="1" applyAlignment="1">
      <alignment horizontal="center" vertical="center"/>
    </xf>
    <xf numFmtId="165" fontId="11" fillId="0" borderId="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3" applyFont="1" applyBorder="1" applyAlignment="1">
      <alignment wrapText="1"/>
    </xf>
    <xf numFmtId="43" fontId="11" fillId="0" borderId="1" xfId="4" applyFont="1" applyFill="1" applyBorder="1" applyAlignment="1">
      <alignment horizontal="center"/>
    </xf>
    <xf numFmtId="0" fontId="11" fillId="0" borderId="1" xfId="3" applyFont="1" applyBorder="1" applyAlignment="1">
      <alignment vertical="center"/>
    </xf>
    <xf numFmtId="43" fontId="11" fillId="0" borderId="1" xfId="3" applyNumberFormat="1" applyFont="1" applyBorder="1" applyAlignment="1">
      <alignment vertical="center"/>
    </xf>
    <xf numFmtId="165" fontId="10" fillId="0" borderId="1" xfId="4" applyNumberFormat="1" applyFont="1" applyFill="1" applyBorder="1" applyAlignment="1">
      <alignment vertical="center"/>
    </xf>
    <xf numFmtId="0" fontId="11" fillId="2" borderId="0" xfId="0" applyFont="1" applyFill="1" applyAlignment="1">
      <alignment horizontal="justify" vertical="center" wrapText="1"/>
    </xf>
    <xf numFmtId="0" fontId="11" fillId="2" borderId="1" xfId="5" applyFont="1" applyFill="1" applyBorder="1" applyAlignment="1">
      <alignment horizontal="center" vertical="center" wrapText="1"/>
    </xf>
    <xf numFmtId="9" fontId="11" fillId="0" borderId="1" xfId="2" applyFont="1" applyFill="1" applyBorder="1" applyAlignment="1">
      <alignment vertical="center"/>
    </xf>
    <xf numFmtId="165" fontId="11" fillId="0" borderId="1" xfId="4" applyNumberFormat="1" applyFont="1" applyFill="1" applyBorder="1" applyAlignment="1">
      <alignment vertical="center"/>
    </xf>
    <xf numFmtId="0" fontId="11" fillId="2" borderId="1" xfId="5" applyFont="1" applyFill="1" applyBorder="1" applyAlignment="1">
      <alignment horizontal="center" wrapText="1"/>
    </xf>
    <xf numFmtId="0" fontId="11" fillId="0" borderId="1" xfId="3" applyFont="1" applyBorder="1" applyAlignment="1">
      <alignment horizontal="center"/>
    </xf>
    <xf numFmtId="43" fontId="11" fillId="0" borderId="1" xfId="4" applyFont="1" applyFill="1" applyBorder="1" applyAlignment="1"/>
    <xf numFmtId="9" fontId="11" fillId="0" borderId="1" xfId="2" applyFont="1" applyFill="1" applyBorder="1" applyAlignment="1"/>
    <xf numFmtId="165" fontId="11" fillId="0" borderId="1" xfId="4" applyNumberFormat="1" applyFont="1" applyFill="1" applyBorder="1" applyAlignment="1"/>
    <xf numFmtId="0" fontId="11" fillId="0" borderId="1" xfId="3" applyFont="1" applyBorder="1"/>
    <xf numFmtId="0" fontId="10" fillId="0" borderId="1" xfId="3" applyFont="1" applyBorder="1"/>
    <xf numFmtId="165" fontId="10" fillId="0" borderId="1" xfId="4" applyNumberFormat="1" applyFont="1" applyFill="1" applyBorder="1" applyAlignment="1"/>
    <xf numFmtId="43" fontId="10" fillId="0" borderId="1" xfId="4" applyFont="1" applyFill="1" applyBorder="1" applyAlignment="1"/>
    <xf numFmtId="0" fontId="11" fillId="2" borderId="1" xfId="0" applyFont="1" applyFill="1" applyBorder="1" applyAlignment="1">
      <alignment horizontal="justify" wrapText="1"/>
    </xf>
    <xf numFmtId="0" fontId="11" fillId="2" borderId="1" xfId="4" applyNumberFormat="1" applyFont="1" applyFill="1" applyBorder="1" applyAlignment="1">
      <alignment horizontal="center"/>
    </xf>
    <xf numFmtId="166" fontId="11" fillId="2" borderId="1" xfId="4" applyNumberFormat="1" applyFont="1" applyFill="1" applyBorder="1" applyAlignment="1"/>
    <xf numFmtId="43" fontId="11" fillId="2" borderId="1" xfId="4" applyFont="1" applyFill="1" applyBorder="1" applyAlignment="1"/>
    <xf numFmtId="9" fontId="11" fillId="0" borderId="1" xfId="4" applyNumberFormat="1" applyFont="1" applyFill="1" applyBorder="1" applyAlignment="1"/>
    <xf numFmtId="0" fontId="14" fillId="0" borderId="1" xfId="3" applyFont="1" applyBorder="1" applyAlignment="1">
      <alignment vertical="center"/>
    </xf>
    <xf numFmtId="43" fontId="14" fillId="0" borderId="1" xfId="4" applyFont="1" applyFill="1" applyBorder="1" applyAlignment="1">
      <alignment vertical="center"/>
    </xf>
    <xf numFmtId="165" fontId="10" fillId="0" borderId="1" xfId="1" applyNumberFormat="1" applyFont="1" applyFill="1" applyBorder="1" applyAlignment="1"/>
    <xf numFmtId="0" fontId="15" fillId="0" borderId="2" xfId="0" applyFont="1" applyBorder="1" applyAlignment="1">
      <alignment horizontal="justify" vertical="center" wrapText="1"/>
    </xf>
    <xf numFmtId="9" fontId="14" fillId="0" borderId="1" xfId="4" applyNumberFormat="1" applyFont="1" applyFill="1" applyBorder="1" applyAlignment="1">
      <alignment vertical="center"/>
    </xf>
    <xf numFmtId="165" fontId="13" fillId="0" borderId="1" xfId="3" applyNumberFormat="1" applyFont="1" applyBorder="1" applyAlignment="1">
      <alignment vertical="center"/>
    </xf>
    <xf numFmtId="43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3" applyFont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" fillId="0" borderId="1" xfId="10" applyFont="1" applyBorder="1" applyAlignment="1">
      <alignment vertical="center" wrapText="1"/>
    </xf>
    <xf numFmtId="0" fontId="11" fillId="0" borderId="1" xfId="3" applyFont="1" applyBorder="1" applyAlignment="1">
      <alignment horizontal="left"/>
    </xf>
    <xf numFmtId="0" fontId="13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center" vertical="center"/>
    </xf>
    <xf numFmtId="43" fontId="10" fillId="0" borderId="1" xfId="4" applyFont="1" applyFill="1" applyBorder="1" applyAlignment="1">
      <alignment horizontal="center" vertical="center"/>
    </xf>
    <xf numFmtId="0" fontId="10" fillId="0" borderId="1" xfId="3" applyFont="1" applyBorder="1" applyAlignment="1">
      <alignment vertical="center"/>
    </xf>
    <xf numFmtId="0" fontId="10" fillId="0" borderId="0" xfId="3" applyFont="1" applyAlignment="1">
      <alignment horizontal="left" vertical="top" wrapText="1"/>
    </xf>
    <xf numFmtId="0" fontId="10" fillId="0" borderId="0" xfId="3" applyFont="1" applyAlignment="1">
      <alignment horizontal="left" vertical="top"/>
    </xf>
    <xf numFmtId="0" fontId="16" fillId="3" borderId="1" xfId="3" applyFont="1" applyFill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</cellXfs>
  <cellStyles count="12">
    <cellStyle name="Comma" xfId="1" builtinId="3"/>
    <cellStyle name="Comma 2" xfId="6" xr:uid="{00000000-0005-0000-0000-000001000000}"/>
    <cellStyle name="Comma 2 2" xfId="7" xr:uid="{00000000-0005-0000-0000-000002000000}"/>
    <cellStyle name="Comma 3" xfId="11" xr:uid="{00000000-0005-0000-0000-000003000000}"/>
    <cellStyle name="Comma 5" xfId="4" xr:uid="{00000000-0005-0000-0000-000004000000}"/>
    <cellStyle name="Normal" xfId="0" builtinId="0"/>
    <cellStyle name="Normal 2" xfId="8" xr:uid="{00000000-0005-0000-0000-000006000000}"/>
    <cellStyle name="Normal 2 3" xfId="9" xr:uid="{00000000-0005-0000-0000-000007000000}"/>
    <cellStyle name="Normal 3" xfId="10" xr:uid="{00000000-0005-0000-0000-000008000000}"/>
    <cellStyle name="Normal_OnlyRate Analyses(For Help)" xfId="3" xr:uid="{00000000-0005-0000-0000-000009000000}"/>
    <cellStyle name="Normal_Rate Analysis - TATA HO  12-05-10" xfId="5" xr:uid="{00000000-0005-0000-0000-00000A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0</xdr:row>
      <xdr:rowOff>0</xdr:rowOff>
    </xdr:from>
    <xdr:to>
      <xdr:col>21</xdr:col>
      <xdr:colOff>153325</xdr:colOff>
      <xdr:row>43</xdr:row>
      <xdr:rowOff>29777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B30C4-8866-769D-FE2C-0761EC47C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1050" y="0"/>
          <a:ext cx="6630325" cy="8611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zoomScaleNormal="100" zoomScaleSheetLayoutView="100" workbookViewId="0">
      <selection activeCell="I27" sqref="I27"/>
    </sheetView>
  </sheetViews>
  <sheetFormatPr defaultRowHeight="12.75" x14ac:dyDescent="0.2"/>
  <cols>
    <col min="1" max="1" width="7.85546875" style="1" customWidth="1"/>
    <col min="2" max="2" width="30.71093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 x14ac:dyDescent="0.25">
      <c r="A1" s="50" t="s">
        <v>0</v>
      </c>
      <c r="B1" s="4">
        <v>45156</v>
      </c>
      <c r="C1" s="5"/>
      <c r="D1" s="5"/>
      <c r="E1" s="5"/>
      <c r="F1" s="5"/>
      <c r="G1" s="5"/>
      <c r="H1" s="5"/>
      <c r="I1" s="5"/>
    </row>
    <row r="2" spans="1:13" s="6" customFormat="1" ht="15.75" x14ac:dyDescent="0.25">
      <c r="A2" s="50" t="s">
        <v>18</v>
      </c>
      <c r="B2" s="3" t="s">
        <v>20</v>
      </c>
      <c r="C2" s="5"/>
      <c r="D2" s="5"/>
      <c r="E2" s="5"/>
      <c r="F2" s="5"/>
      <c r="G2" s="5"/>
    </row>
    <row r="3" spans="1:13" s="6" customFormat="1" ht="15.75" x14ac:dyDescent="0.25">
      <c r="A3" s="50" t="s">
        <v>17</v>
      </c>
      <c r="B3" s="3" t="s">
        <v>21</v>
      </c>
      <c r="C3" s="5"/>
      <c r="D3" s="5"/>
      <c r="E3" s="5"/>
      <c r="F3" s="5"/>
      <c r="G3" s="5"/>
      <c r="H3" s="5"/>
      <c r="I3" s="7"/>
    </row>
    <row r="4" spans="1:13" s="6" customFormat="1" ht="13.5" customHeight="1" x14ac:dyDescent="0.25">
      <c r="A4" s="3"/>
      <c r="B4" s="3"/>
      <c r="C4" s="58"/>
      <c r="D4" s="59"/>
      <c r="E4" s="59"/>
      <c r="F4" s="59"/>
      <c r="G4" s="59"/>
      <c r="H4" s="5"/>
      <c r="I4" s="8"/>
      <c r="L4" s="9"/>
      <c r="M4" s="10"/>
    </row>
    <row r="5" spans="1:13" s="6" customFormat="1" ht="23.25" customHeight="1" x14ac:dyDescent="0.25">
      <c r="A5" s="60" t="s">
        <v>25</v>
      </c>
      <c r="B5" s="60"/>
      <c r="C5" s="60"/>
      <c r="D5" s="60"/>
      <c r="E5" s="60"/>
      <c r="F5" s="60"/>
      <c r="G5" s="60"/>
      <c r="H5" s="60"/>
      <c r="I5" s="60"/>
      <c r="L5" s="9"/>
      <c r="M5" s="10"/>
    </row>
    <row r="6" spans="1:13" s="6" customFormat="1" ht="15.75" x14ac:dyDescent="0.25">
      <c r="A6" s="61" t="s">
        <v>1</v>
      </c>
      <c r="B6" s="61" t="s">
        <v>2</v>
      </c>
      <c r="C6" s="61" t="s">
        <v>3</v>
      </c>
      <c r="D6" s="61" t="s">
        <v>4</v>
      </c>
      <c r="E6" s="61"/>
      <c r="F6" s="61"/>
      <c r="G6" s="62" t="s">
        <v>5</v>
      </c>
      <c r="H6" s="61" t="s">
        <v>6</v>
      </c>
      <c r="I6" s="61" t="s">
        <v>7</v>
      </c>
    </row>
    <row r="7" spans="1:13" s="6" customFormat="1" ht="15.75" x14ac:dyDescent="0.25">
      <c r="A7" s="61"/>
      <c r="B7" s="61"/>
      <c r="C7" s="61"/>
      <c r="D7" s="49" t="s">
        <v>8</v>
      </c>
      <c r="E7" s="48" t="s">
        <v>9</v>
      </c>
      <c r="F7" s="48" t="s">
        <v>10</v>
      </c>
      <c r="G7" s="62"/>
      <c r="H7" s="61"/>
      <c r="I7" s="61"/>
    </row>
    <row r="8" spans="1:13" s="6" customFormat="1" ht="15" x14ac:dyDescent="0.25">
      <c r="A8" s="54" t="s">
        <v>11</v>
      </c>
      <c r="B8" s="54"/>
      <c r="C8" s="54"/>
      <c r="D8" s="54"/>
      <c r="E8" s="54"/>
      <c r="F8" s="54"/>
      <c r="G8" s="54"/>
      <c r="H8" s="54"/>
      <c r="I8" s="54"/>
    </row>
    <row r="9" spans="1:13" s="6" customFormat="1" ht="31.5" x14ac:dyDescent="0.25">
      <c r="A9" s="13">
        <v>1</v>
      </c>
      <c r="B9" s="43" t="s">
        <v>23</v>
      </c>
      <c r="C9" s="13" t="s">
        <v>19</v>
      </c>
      <c r="D9" s="14">
        <v>2</v>
      </c>
      <c r="E9" s="14"/>
      <c r="F9" s="14">
        <f>D9</f>
        <v>2</v>
      </c>
      <c r="G9" s="15">
        <v>75000</v>
      </c>
      <c r="H9" s="15">
        <f t="shared" ref="H9" si="0">G9*F9</f>
        <v>150000</v>
      </c>
      <c r="I9" s="18"/>
      <c r="J9" s="9"/>
      <c r="K9" s="9"/>
    </row>
    <row r="10" spans="1:13" s="6" customFormat="1" ht="15" x14ac:dyDescent="0.25">
      <c r="A10" s="19"/>
      <c r="B10" s="2" t="s">
        <v>12</v>
      </c>
      <c r="C10" s="13"/>
      <c r="D10" s="13"/>
      <c r="E10" s="20"/>
      <c r="F10" s="19"/>
      <c r="G10" s="19"/>
      <c r="H10" s="21">
        <f>SUM(H9:H9)</f>
        <v>150000</v>
      </c>
      <c r="I10" s="21">
        <f>H10</f>
        <v>150000</v>
      </c>
      <c r="K10" s="22"/>
    </row>
    <row r="11" spans="1:13" s="6" customFormat="1" ht="15" x14ac:dyDescent="0.25">
      <c r="A11" s="57" t="s">
        <v>13</v>
      </c>
      <c r="B11" s="57"/>
      <c r="C11" s="57"/>
      <c r="D11" s="57"/>
      <c r="E11" s="57"/>
      <c r="F11" s="57"/>
      <c r="G11" s="57"/>
      <c r="H11" s="57"/>
      <c r="I11" s="57"/>
    </row>
    <row r="12" spans="1:13" s="6" customFormat="1" ht="15" x14ac:dyDescent="0.25">
      <c r="A12" s="55" t="s">
        <v>1</v>
      </c>
      <c r="B12" s="55" t="s">
        <v>2</v>
      </c>
      <c r="C12" s="55" t="s">
        <v>3</v>
      </c>
      <c r="D12" s="55" t="s">
        <v>4</v>
      </c>
      <c r="E12" s="55"/>
      <c r="F12" s="55"/>
      <c r="G12" s="56" t="s">
        <v>5</v>
      </c>
      <c r="H12" s="12" t="s">
        <v>6</v>
      </c>
      <c r="I12" s="55" t="s">
        <v>7</v>
      </c>
    </row>
    <row r="13" spans="1:13" s="6" customFormat="1" ht="15" x14ac:dyDescent="0.25">
      <c r="A13" s="55"/>
      <c r="B13" s="55"/>
      <c r="C13" s="55"/>
      <c r="D13" s="11" t="s">
        <v>8</v>
      </c>
      <c r="E13" s="12" t="s">
        <v>9</v>
      </c>
      <c r="F13" s="12" t="s">
        <v>10</v>
      </c>
      <c r="G13" s="56"/>
      <c r="H13" s="12"/>
      <c r="I13" s="55"/>
    </row>
    <row r="14" spans="1:13" s="16" customFormat="1" ht="45.75" customHeight="1" x14ac:dyDescent="0.2">
      <c r="A14" s="23">
        <v>2</v>
      </c>
      <c r="B14" s="51" t="s">
        <v>24</v>
      </c>
      <c r="C14" s="13" t="s">
        <v>19</v>
      </c>
      <c r="D14" s="14">
        <v>2</v>
      </c>
      <c r="E14" s="24"/>
      <c r="F14" s="14">
        <v>1</v>
      </c>
      <c r="G14" s="25">
        <v>15000</v>
      </c>
      <c r="H14" s="25">
        <f>G14*F14</f>
        <v>15000</v>
      </c>
      <c r="I14" s="25"/>
    </row>
    <row r="15" spans="1:13" s="6" customFormat="1" ht="15" x14ac:dyDescent="0.25">
      <c r="A15" s="26"/>
      <c r="B15" s="17"/>
      <c r="C15" s="27"/>
      <c r="D15" s="28"/>
      <c r="E15" s="29"/>
      <c r="F15" s="28"/>
      <c r="G15" s="30"/>
      <c r="H15" s="30"/>
      <c r="I15" s="30"/>
    </row>
    <row r="16" spans="1:13" s="6" customFormat="1" ht="15" x14ac:dyDescent="0.25">
      <c r="A16" s="26"/>
      <c r="B16" s="17"/>
      <c r="C16" s="27"/>
      <c r="D16" s="28"/>
      <c r="E16" s="29"/>
      <c r="F16" s="28"/>
      <c r="G16" s="30"/>
      <c r="H16" s="30"/>
      <c r="I16" s="30"/>
    </row>
    <row r="17" spans="1:10" s="6" customFormat="1" ht="15" x14ac:dyDescent="0.25">
      <c r="A17" s="26"/>
      <c r="B17" s="17"/>
      <c r="C17" s="27"/>
      <c r="D17" s="28"/>
      <c r="E17" s="29"/>
      <c r="F17" s="28"/>
      <c r="G17" s="30"/>
      <c r="H17" s="30"/>
      <c r="I17" s="30"/>
    </row>
    <row r="18" spans="1:10" s="6" customFormat="1" ht="15" x14ac:dyDescent="0.25">
      <c r="A18" s="31"/>
      <c r="B18" s="32" t="s">
        <v>12</v>
      </c>
      <c r="C18" s="27"/>
      <c r="D18" s="31"/>
      <c r="E18" s="31"/>
      <c r="F18" s="31"/>
      <c r="G18" s="31"/>
      <c r="H18" s="33">
        <f>SUM(H14:H17)</f>
        <v>15000</v>
      </c>
      <c r="I18" s="42">
        <f>H18+H10</f>
        <v>165000</v>
      </c>
    </row>
    <row r="19" spans="1:10" s="6" customFormat="1" ht="15" x14ac:dyDescent="0.25">
      <c r="A19" s="54" t="s">
        <v>14</v>
      </c>
      <c r="B19" s="54"/>
      <c r="C19" s="54"/>
      <c r="D19" s="54"/>
      <c r="E19" s="54"/>
      <c r="F19" s="54"/>
      <c r="G19" s="54"/>
      <c r="H19" s="54"/>
      <c r="I19" s="54"/>
    </row>
    <row r="20" spans="1:10" s="6" customFormat="1" ht="15" x14ac:dyDescent="0.25">
      <c r="A20" s="55" t="s">
        <v>1</v>
      </c>
      <c r="B20" s="55" t="s">
        <v>2</v>
      </c>
      <c r="C20" s="55" t="s">
        <v>3</v>
      </c>
      <c r="D20" s="55" t="s">
        <v>4</v>
      </c>
      <c r="E20" s="55"/>
      <c r="F20" s="55"/>
      <c r="G20" s="56" t="s">
        <v>5</v>
      </c>
      <c r="H20" s="12" t="s">
        <v>6</v>
      </c>
      <c r="I20" s="55" t="s">
        <v>7</v>
      </c>
    </row>
    <row r="21" spans="1:10" s="6" customFormat="1" ht="15" x14ac:dyDescent="0.25">
      <c r="A21" s="55"/>
      <c r="B21" s="55"/>
      <c r="C21" s="55"/>
      <c r="D21" s="11" t="s">
        <v>8</v>
      </c>
      <c r="E21" s="12" t="s">
        <v>9</v>
      </c>
      <c r="F21" s="12" t="s">
        <v>10</v>
      </c>
      <c r="G21" s="56"/>
      <c r="H21" s="12"/>
      <c r="I21" s="55"/>
    </row>
    <row r="22" spans="1:10" s="6" customFormat="1" ht="15" x14ac:dyDescent="0.25">
      <c r="A22" s="26"/>
      <c r="B22" s="35"/>
      <c r="C22" s="27"/>
      <c r="D22" s="28"/>
      <c r="E22" s="29"/>
      <c r="F22" s="28"/>
      <c r="G22" s="36"/>
      <c r="H22" s="37"/>
      <c r="I22" s="38"/>
    </row>
    <row r="23" spans="1:10" s="6" customFormat="1" ht="15" x14ac:dyDescent="0.25">
      <c r="A23" s="26"/>
      <c r="B23" s="35"/>
      <c r="C23" s="27"/>
      <c r="D23" s="28"/>
      <c r="E23" s="29"/>
      <c r="F23" s="28"/>
      <c r="G23" s="36"/>
      <c r="H23" s="37"/>
      <c r="I23" s="38"/>
    </row>
    <row r="24" spans="1:10" s="6" customFormat="1" ht="15" x14ac:dyDescent="0.25">
      <c r="A24" s="27"/>
      <c r="B24" s="31" t="s">
        <v>12</v>
      </c>
      <c r="C24" s="31"/>
      <c r="D24" s="28"/>
      <c r="E24" s="28"/>
      <c r="F24" s="28"/>
      <c r="G24" s="28"/>
      <c r="H24" s="34"/>
      <c r="I24" s="33">
        <f>I18+I22</f>
        <v>165000</v>
      </c>
    </row>
    <row r="25" spans="1:10" s="6" customFormat="1" ht="15" x14ac:dyDescent="0.25">
      <c r="A25" s="31"/>
      <c r="B25" s="32" t="s">
        <v>15</v>
      </c>
      <c r="C25" s="32"/>
      <c r="D25" s="32"/>
      <c r="E25" s="32"/>
      <c r="F25" s="32"/>
      <c r="G25" s="32"/>
      <c r="H25" s="34"/>
      <c r="I25" s="33">
        <f>I24</f>
        <v>165000</v>
      </c>
    </row>
    <row r="26" spans="1:10" s="6" customFormat="1" ht="15" x14ac:dyDescent="0.25">
      <c r="A26" s="52" t="s">
        <v>22</v>
      </c>
      <c r="B26" s="52"/>
      <c r="C26" s="31"/>
      <c r="D26" s="39">
        <v>0.1</v>
      </c>
      <c r="E26" s="31"/>
      <c r="F26" s="31"/>
      <c r="G26" s="28"/>
      <c r="H26" s="28"/>
      <c r="I26" s="33">
        <f>I25*D26</f>
        <v>16500</v>
      </c>
    </row>
    <row r="27" spans="1:10" s="47" customFormat="1" ht="24" customHeight="1" x14ac:dyDescent="0.2">
      <c r="A27" s="53" t="s">
        <v>16</v>
      </c>
      <c r="B27" s="53"/>
      <c r="C27" s="40"/>
      <c r="D27" s="44"/>
      <c r="E27" s="40"/>
      <c r="F27" s="40"/>
      <c r="G27" s="41"/>
      <c r="H27" s="41"/>
      <c r="I27" s="45">
        <f>SUM(I25:I26)</f>
        <v>181500</v>
      </c>
      <c r="J27" s="46"/>
    </row>
  </sheetData>
  <mergeCells count="26">
    <mergeCell ref="C4:G4"/>
    <mergeCell ref="A5:I5"/>
    <mergeCell ref="A6:A7"/>
    <mergeCell ref="B6:B7"/>
    <mergeCell ref="C6:C7"/>
    <mergeCell ref="D6:F6"/>
    <mergeCell ref="G6:G7"/>
    <mergeCell ref="H6:H7"/>
    <mergeCell ref="I6:I7"/>
    <mergeCell ref="A8:I8"/>
    <mergeCell ref="A11:I11"/>
    <mergeCell ref="A12:A13"/>
    <mergeCell ref="B12:B13"/>
    <mergeCell ref="C12:C13"/>
    <mergeCell ref="D12:F12"/>
    <mergeCell ref="G12:G13"/>
    <mergeCell ref="I12:I13"/>
    <mergeCell ref="A26:B26"/>
    <mergeCell ref="A27:B27"/>
    <mergeCell ref="A19:I19"/>
    <mergeCell ref="A20:A21"/>
    <mergeCell ref="B20:B21"/>
    <mergeCell ref="C20:C21"/>
    <mergeCell ref="D20:F20"/>
    <mergeCell ref="G20:G21"/>
    <mergeCell ref="I20:I21"/>
  </mergeCells>
  <pageMargins left="0.4" right="0.37" top="0.75" bottom="0.75" header="0.3" footer="0.3"/>
  <pageSetup paperSize="9" scale="87" fitToHeight="0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2023-07-24T12:41:40Z</cp:lastPrinted>
  <dcterms:created xsi:type="dcterms:W3CDTF">2017-07-20T07:31:12Z</dcterms:created>
  <dcterms:modified xsi:type="dcterms:W3CDTF">2023-08-18T05:57:35Z</dcterms:modified>
</cp:coreProperties>
</file>