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Rehan Aslam\Desktop\UEP\"/>
    </mc:Choice>
  </mc:AlternateContent>
  <xr:revisionPtr revIDLastSave="0" documentId="13_ncr:1_{FBA2D1CA-D11F-45BA-8E00-F6AAB606D799}" xr6:coauthVersionLast="47" xr6:coauthVersionMax="47" xr10:uidLastSave="{00000000-0000-0000-0000-000000000000}"/>
  <bookViews>
    <workbookView xWindow="-120" yWindow="-120" windowWidth="29040" windowHeight="15840" xr2:uid="{00000000-000D-0000-FFFF-FFFF00000000}"/>
  </bookViews>
  <sheets>
    <sheet name="17th floor" sheetId="1" r:id="rId1"/>
    <sheet name="18th floor" sheetId="8" r:id="rId2"/>
    <sheet name="19th floor" sheetId="7" r:id="rId3"/>
    <sheet name="Table 3" sheetId="3" r:id="rId4"/>
    <sheet name="Table 4" sheetId="4" r:id="rId5"/>
    <sheet name="Table 5" sheetId="5" r:id="rId6"/>
    <sheet name="Table 6" sheetId="6" r:id="rId7"/>
  </sheets>
  <definedNames>
    <definedName name="_xlnm.Print_Titles" localSheetId="0">'17th floor'!$1:$6</definedName>
    <definedName name="_xlnm.Print_Titles" localSheetId="1">'18th floor'!$1:$6</definedName>
    <definedName name="_xlnm.Print_Titles" localSheetId="2">'19th floor'!$1:$6</definedName>
  </definedNames>
  <calcPr calcId="181029"/>
</workbook>
</file>

<file path=xl/calcChain.xml><?xml version="1.0" encoding="utf-8"?>
<calcChain xmlns="http://schemas.openxmlformats.org/spreadsheetml/2006/main">
  <c r="I22" i="8" l="1"/>
  <c r="H22" i="8"/>
  <c r="F22" i="8"/>
  <c r="H21" i="8"/>
  <c r="I21" i="8" s="1"/>
  <c r="F21" i="8"/>
  <c r="H20" i="8"/>
  <c r="F20" i="8"/>
  <c r="I20" i="8" s="1"/>
  <c r="H19" i="8"/>
  <c r="I19" i="8" s="1"/>
  <c r="F19" i="8"/>
  <c r="I17" i="8"/>
  <c r="H17" i="8"/>
  <c r="F17" i="8"/>
  <c r="H15" i="8"/>
  <c r="I15" i="8" s="1"/>
  <c r="F15" i="8"/>
  <c r="H14" i="8"/>
  <c r="I14" i="8" s="1"/>
  <c r="F14" i="8"/>
  <c r="H13" i="8"/>
  <c r="I13" i="8" s="1"/>
  <c r="F13" i="8"/>
  <c r="I12" i="8"/>
  <c r="H12" i="8"/>
  <c r="F12" i="8"/>
  <c r="H11" i="8"/>
  <c r="I11" i="8" s="1"/>
  <c r="F11" i="8"/>
  <c r="H10" i="8"/>
  <c r="H23" i="8" s="1"/>
  <c r="F10" i="8"/>
  <c r="F23" i="8" s="1"/>
  <c r="I22" i="7"/>
  <c r="H22" i="7"/>
  <c r="F22" i="7"/>
  <c r="H21" i="7"/>
  <c r="I21" i="7" s="1"/>
  <c r="F21" i="7"/>
  <c r="H20" i="7"/>
  <c r="F20" i="7"/>
  <c r="I20" i="7" s="1"/>
  <c r="H19" i="7"/>
  <c r="I19" i="7" s="1"/>
  <c r="F19" i="7"/>
  <c r="I17" i="7"/>
  <c r="H17" i="7"/>
  <c r="F17" i="7"/>
  <c r="H15" i="7"/>
  <c r="I15" i="7" s="1"/>
  <c r="F15" i="7"/>
  <c r="H14" i="7"/>
  <c r="F14" i="7"/>
  <c r="I14" i="7" s="1"/>
  <c r="H13" i="7"/>
  <c r="I13" i="7" s="1"/>
  <c r="F13" i="7"/>
  <c r="I12" i="7"/>
  <c r="H12" i="7"/>
  <c r="F12" i="7"/>
  <c r="H11" i="7"/>
  <c r="I11" i="7" s="1"/>
  <c r="F11" i="7"/>
  <c r="H10" i="7"/>
  <c r="H23" i="7" s="1"/>
  <c r="F10" i="7"/>
  <c r="F23" i="7" s="1"/>
  <c r="H17" i="1"/>
  <c r="F17" i="1"/>
  <c r="H15" i="1"/>
  <c r="I15" i="1" s="1"/>
  <c r="F15" i="1"/>
  <c r="H22" i="1"/>
  <c r="F22" i="1"/>
  <c r="H21" i="1"/>
  <c r="F21" i="1"/>
  <c r="H20" i="1"/>
  <c r="F20" i="1"/>
  <c r="H19" i="1"/>
  <c r="F19" i="1"/>
  <c r="H14" i="1"/>
  <c r="F14" i="1"/>
  <c r="H13" i="1"/>
  <c r="F13" i="1"/>
  <c r="H12" i="1"/>
  <c r="F12" i="1"/>
  <c r="H11" i="1"/>
  <c r="F11" i="1"/>
  <c r="H10" i="1"/>
  <c r="I10" i="1" s="1"/>
  <c r="F10" i="1"/>
  <c r="I10" i="8" l="1"/>
  <c r="I23" i="8" s="1"/>
  <c r="I10" i="7"/>
  <c r="I23" i="7" s="1"/>
  <c r="I22" i="1"/>
  <c r="I21" i="1"/>
  <c r="I20" i="1"/>
  <c r="I19" i="1"/>
  <c r="I17" i="1"/>
  <c r="I14" i="1"/>
  <c r="I13" i="1"/>
  <c r="I12" i="1"/>
  <c r="F23" i="1"/>
  <c r="I11" i="1"/>
  <c r="H23" i="1"/>
  <c r="I23" i="1" l="1"/>
</calcChain>
</file>

<file path=xl/sharedStrings.xml><?xml version="1.0" encoding="utf-8"?>
<sst xmlns="http://schemas.openxmlformats.org/spreadsheetml/2006/main" count="276" uniqueCount="78">
  <si>
    <r>
      <rPr>
        <b/>
        <sz val="12"/>
        <rFont val="Arial"/>
        <family val="2"/>
      </rPr>
      <t>Bill of Quantities</t>
    </r>
  </si>
  <si>
    <r>
      <rPr>
        <sz val="11"/>
        <rFont val="Arial MT"/>
        <family val="2"/>
      </rPr>
      <t>Fire Suppression Services</t>
    </r>
  </si>
  <si>
    <r>
      <rPr>
        <sz val="10"/>
        <rFont val="Arial MT"/>
        <family val="2"/>
      </rPr>
      <t>Rev.00</t>
    </r>
  </si>
  <si>
    <r>
      <rPr>
        <sz val="11"/>
        <rFont val="Arial MT"/>
        <family val="2"/>
      </rPr>
      <t>Dolmen Sky Tower, Karachi.</t>
    </r>
  </si>
  <si>
    <r>
      <rPr>
        <sz val="10"/>
        <rFont val="Arial MT"/>
        <family val="2"/>
      </rPr>
      <t>Date: 06-06-2023</t>
    </r>
  </si>
  <si>
    <r>
      <rPr>
        <b/>
        <sz val="10"/>
        <rFont val="Arial"/>
        <family val="2"/>
      </rPr>
      <t>S.No.</t>
    </r>
  </si>
  <si>
    <r>
      <rPr>
        <b/>
        <sz val="10"/>
        <rFont val="Arial"/>
        <family val="2"/>
      </rPr>
      <t>Description</t>
    </r>
  </si>
  <si>
    <r>
      <rPr>
        <b/>
        <sz val="10"/>
        <rFont val="Arial"/>
        <family val="2"/>
      </rPr>
      <t>Unit</t>
    </r>
  </si>
  <si>
    <r>
      <rPr>
        <b/>
        <sz val="10"/>
        <rFont val="Arial"/>
        <family val="2"/>
      </rPr>
      <t>Qty</t>
    </r>
  </si>
  <si>
    <r>
      <rPr>
        <b/>
        <sz val="10"/>
        <rFont val="Arial"/>
        <family val="2"/>
      </rPr>
      <t>Material</t>
    </r>
  </si>
  <si>
    <r>
      <rPr>
        <b/>
        <sz val="10"/>
        <rFont val="Arial"/>
        <family val="2"/>
      </rPr>
      <t>Labour</t>
    </r>
  </si>
  <si>
    <r>
      <rPr>
        <b/>
        <sz val="10"/>
        <rFont val="Arial"/>
        <family val="2"/>
      </rPr>
      <t>Total</t>
    </r>
  </si>
  <si>
    <r>
      <rPr>
        <b/>
        <sz val="10"/>
        <rFont val="Arial"/>
        <family val="2"/>
      </rPr>
      <t>Rate</t>
    </r>
  </si>
  <si>
    <r>
      <rPr>
        <b/>
        <sz val="10"/>
        <rFont val="Arial"/>
        <family val="2"/>
      </rPr>
      <t>Amount</t>
    </r>
  </si>
  <si>
    <r>
      <rPr>
        <b/>
        <sz val="10"/>
        <rFont val="Arial"/>
        <family val="2"/>
      </rPr>
      <t>FIRE FIGHTING SERVICES</t>
    </r>
  </si>
  <si>
    <r>
      <rPr>
        <sz val="10"/>
        <rFont val="Arial MT"/>
        <family val="2"/>
      </rPr>
      <t>Rm.</t>
    </r>
  </si>
  <si>
    <r>
      <rPr>
        <sz val="10"/>
        <rFont val="Arial MT"/>
        <family val="2"/>
      </rPr>
      <t xml:space="preserve">Supply,   installation,   testing   &amp;   commissioning   of   fire suppression  system  including  all  equipment,  pipe  works and  accessories  ready  to  operate  as  per  specifications,
</t>
    </r>
    <r>
      <rPr>
        <sz val="10"/>
        <rFont val="Arial MT"/>
        <family val="2"/>
      </rPr>
      <t>drawings and instructions of consultants.</t>
    </r>
  </si>
  <si>
    <r>
      <rPr>
        <sz val="10"/>
        <rFont val="Arial MT"/>
        <family val="2"/>
      </rPr>
      <t xml:space="preserve">MS Sch-40 seamless pipes including all specials M.I &amp; D.I threaded  &amp;  welded  joint  fittings  UL  listed  FM  approved, flexible  pipe,  flanges,  coupling,  masking  plates,  bends, tees,  clamps,  lindapter   supports  hangers  and   sleeves, masking   plates   chiseling,   cutting   holes,   making   good
</t>
    </r>
    <r>
      <rPr>
        <sz val="10"/>
        <rFont val="Arial MT"/>
        <family val="2"/>
      </rPr>
      <t>where required, painting and protection treatment etc.</t>
    </r>
  </si>
  <si>
    <r>
      <rPr>
        <sz val="10"/>
        <rFont val="Arial MT"/>
        <family val="2"/>
      </rPr>
      <t>Dia  25 mm          (Threaded fitting)</t>
    </r>
  </si>
  <si>
    <r>
      <rPr>
        <sz val="10"/>
        <rFont val="Arial MT"/>
        <family val="2"/>
      </rPr>
      <t>Dia  32 mm          (Threaded fitting)</t>
    </r>
  </si>
  <si>
    <r>
      <rPr>
        <sz val="10"/>
        <rFont val="Arial MT"/>
        <family val="2"/>
      </rPr>
      <t>Dia  40 mm          (Threaded fitting)</t>
    </r>
  </si>
  <si>
    <r>
      <rPr>
        <sz val="10"/>
        <rFont val="Arial MT"/>
        <family val="2"/>
      </rPr>
      <t>Dia  50 mm          (Threaded fitting)</t>
    </r>
  </si>
  <si>
    <r>
      <rPr>
        <sz val="10"/>
        <rFont val="Arial MT"/>
        <family val="2"/>
      </rPr>
      <t>Dia  65 mm          (Welded joints fitting)</t>
    </r>
  </si>
  <si>
    <r>
      <rPr>
        <b/>
        <sz val="10"/>
        <rFont val="Arial"/>
        <family val="2"/>
      </rPr>
      <t>Sprinkler Heads</t>
    </r>
  </si>
  <si>
    <r>
      <rPr>
        <sz val="10"/>
        <rFont val="Arial MT"/>
        <family val="2"/>
      </rPr>
      <t>Nos.</t>
    </r>
  </si>
  <si>
    <r>
      <rPr>
        <sz val="10"/>
        <rFont val="Arial MT"/>
        <family val="2"/>
      </rPr>
      <t>Sprinkler Pendent type quick response with CP escutcheon plate K = 5.6  (Opening Temperature 57ºC)</t>
    </r>
  </si>
  <si>
    <r>
      <rPr>
        <sz val="10"/>
        <rFont val="Arial MT"/>
        <family val="2"/>
      </rPr>
      <t>C.I body Isolation gate valve with matching flanges..</t>
    </r>
  </si>
  <si>
    <r>
      <rPr>
        <sz val="10"/>
        <rFont val="Arial MT"/>
        <family val="2"/>
      </rPr>
      <t>Size. 65 mm</t>
    </r>
  </si>
  <si>
    <r>
      <rPr>
        <sz val="10"/>
        <rFont val="Arial MT"/>
        <family val="2"/>
      </rPr>
      <t xml:space="preserve">Making of Shop drawings on Auto CAD 2018 with section details,  equipment  foundation  details  and  Making  of  As Built   drawings,   Documentation   Technical   /   Operational Manual  &amp;  LOG  Book  for  each  equipment  complete  in  all
</t>
    </r>
    <r>
      <rPr>
        <sz val="10"/>
        <rFont val="Arial MT"/>
        <family val="2"/>
      </rPr>
      <t>respects as per instruction of consultant.</t>
    </r>
  </si>
  <si>
    <r>
      <rPr>
        <sz val="10"/>
        <rFont val="Arial MT"/>
        <family val="2"/>
      </rPr>
      <t>Job.</t>
    </r>
  </si>
  <si>
    <r>
      <rPr>
        <sz val="10"/>
        <rFont val="Arial MT"/>
        <family val="2"/>
      </rPr>
      <t xml:space="preserve">Painting, identification and tagging to the installations  and
</t>
    </r>
    <r>
      <rPr>
        <sz val="10"/>
        <rFont val="Arial MT"/>
        <family val="2"/>
      </rPr>
      <t>equipments, complete in all respects  as per  instruction of consultant.</t>
    </r>
  </si>
  <si>
    <r>
      <rPr>
        <sz val="10"/>
        <rFont val="Arial MT"/>
        <family val="2"/>
      </rPr>
      <t>Flushing  of  entire  fire  pipe  work  according  to  (NFPA-13), complete in all respects as per instruction of consultant.</t>
    </r>
  </si>
  <si>
    <r>
      <rPr>
        <sz val="10"/>
        <rFont val="Arial MT"/>
        <family val="2"/>
      </rPr>
      <t xml:space="preserve">Testing and commissioning of entire fire fighting and clean
</t>
    </r>
    <r>
      <rPr>
        <sz val="10"/>
        <rFont val="Arial MT"/>
        <family val="2"/>
      </rPr>
      <t>agent for fire suppression system complete in all respects as per instruction of consultant.</t>
    </r>
  </si>
  <si>
    <r>
      <rPr>
        <b/>
        <sz val="11"/>
        <rFont val="Arial"/>
        <family val="2"/>
      </rPr>
      <t>Total Cost of Fire Suppression Services Rs.</t>
    </r>
  </si>
  <si>
    <r>
      <rPr>
        <sz val="11"/>
        <rFont val="Arial MT"/>
        <family val="2"/>
      </rPr>
      <t>Note:</t>
    </r>
  </si>
  <si>
    <r>
      <rPr>
        <sz val="11"/>
        <rFont val="Arial MT"/>
        <family val="2"/>
      </rPr>
      <t>1)</t>
    </r>
  </si>
  <si>
    <r>
      <rPr>
        <sz val="11"/>
        <rFont val="Arial MT"/>
        <family val="2"/>
      </rPr>
      <t>Contractor is instructed to visit the site, understand the nature of work &amp; then fill the rates accordingly and submit the quotation. No argument and discussion will be entertained after awarding of work.</t>
    </r>
  </si>
  <si>
    <r>
      <rPr>
        <sz val="11"/>
        <rFont val="Arial MT"/>
        <family val="2"/>
      </rPr>
      <t>2)</t>
    </r>
  </si>
  <si>
    <r>
      <rPr>
        <sz val="11"/>
        <rFont val="Arial MT"/>
        <family val="2"/>
      </rPr>
      <t>Miscellaneous work which was not included in BOQ but necessary to complete the project in all respects and ready to operate as per instructions of Consultant. (Bidder should mentioned the type of works).</t>
    </r>
  </si>
  <si>
    <r>
      <rPr>
        <b/>
        <sz val="12"/>
        <rFont val="Arial"/>
        <family val="2"/>
      </rPr>
      <t>U.E.P (18th Floor)  Toilet Block</t>
    </r>
  </si>
  <si>
    <r>
      <rPr>
        <b/>
        <sz val="12"/>
        <rFont val="Arial"/>
        <family val="2"/>
      </rPr>
      <t>U.E.P (19th Floor)  Toilet Block</t>
    </r>
  </si>
  <si>
    <t>S.No.</t>
  </si>
  <si>
    <t>Description</t>
  </si>
  <si>
    <t>Unit</t>
  </si>
  <si>
    <t>Qty</t>
  </si>
  <si>
    <t>Material</t>
  </si>
  <si>
    <t>Labour</t>
  </si>
  <si>
    <t>Total</t>
  </si>
  <si>
    <t>Rate</t>
  </si>
  <si>
    <t>Amount</t>
  </si>
  <si>
    <t>FIRE FIGHTING SERVICES</t>
  </si>
  <si>
    <t>Sprinkler Heads</t>
  </si>
  <si>
    <t>Total Cost of Fire Suppression Services Rs.</t>
  </si>
  <si>
    <t>Bill of Quantities</t>
  </si>
  <si>
    <t>Fire Suppression Services</t>
  </si>
  <si>
    <t>U.E.P (17th Floor)  Toilet Block</t>
  </si>
  <si>
    <t>Rev.00</t>
  </si>
  <si>
    <t>Dolmen Sky Tower, Karachi.</t>
  </si>
  <si>
    <t>Date: 06-06-2023</t>
  </si>
  <si>
    <t>Rm.</t>
  </si>
  <si>
    <t>Dia  25 mm          (Threaded fitting)</t>
  </si>
  <si>
    <t>Dia  32 mm          (Threaded fitting)</t>
  </si>
  <si>
    <t>Dia  40 mm          (Threaded fitting)</t>
  </si>
  <si>
    <t>Dia  50 mm          (Threaded fitting)</t>
  </si>
  <si>
    <t>Dia  65 mm          (Welded joints fitting)</t>
  </si>
  <si>
    <t>Nos.</t>
  </si>
  <si>
    <t>Sprinkler Pendent type quick response with CP escutcheon plate K = 5.6  (Opening Temperature 57ºC)</t>
  </si>
  <si>
    <t>C.I body Isolation gate valve with matching flanges..</t>
  </si>
  <si>
    <t>Size. 65 mm</t>
  </si>
  <si>
    <t>Job.</t>
  </si>
  <si>
    <t>Flushing  of  entire  fire  pipe  work  according  to  (NFPA-13), complete in all respects as per instruction of consultant.</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</si>
  <si>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</si>
  <si>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</si>
  <si>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</si>
  <si>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</si>
  <si>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</si>
  <si>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t>U.E.P (18th Floor)  Toilet Block</t>
  </si>
  <si>
    <t>U.E.P (19th Floor)  Toilet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</si>
</sst>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font>
      <sz val="10"/>
      <color rgb="FF000000"/>
      <name val="Times New Roman"/>
      <charset val="204"/>
    </font>
    <font>
      <b/>
      <sz val="12"/>
      <name val="Arial"/>
      <family val="2"/>
    </font>
    <font>
      <sz val="11"/>
      <name val="Arial MT"/>
    </font>
    <font>
      <sz val="10"/>
      <name val="Arial MT"/>
    </font>
    <font>
      <b/>
      <sz val="10"/>
      <name val="Arial"/>
      <family val="2"/>
    </font>
    <font>
      <sz val="10"/>
      <color rgb="FF000000"/>
      <name val="Arial MT"/>
      <family val="2"/>
    </font>
    <font>
      <sz val="9"/>
      <color rgb="FF000000"/>
      <name val="Arial MT"/>
      <family val="2"/>
    </font>
    <font>
      <b/>
      <sz val="11"/>
      <name val="Arial"/>
      <family val="2"/>
    </font>
    <font>
      <sz val="11"/>
      <name val="Arial MT"/>
      <family val="2"/>
    </font>
    <font>
      <sz val="10"/>
      <name val="Arial MT"/>
      <family val="2"/>
    </font>
    <font>
      <sz val="10"/>
      <color rgb="FF000000"/>
      <name val="Times New Roman"/>
      <family val="1"/>
    </font>
    <font>
      <b/>
      <sz val="12"/>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b/>
      <sz val="14"/>
      <name val="Calibri"/>
      <family val="2"/>
      <scheme val="minor"/>
    </font>
    <font>
      <sz val="14"/>
      <name val="Calibri"/>
      <family val="2"/>
      <scheme val="minor"/>
    </font>
    <font>
      <sz val="14"/>
      <color rgb="FF000000"/>
      <name val="Calibri"/>
      <family val="2"/>
      <scheme val="minor"/>
    </font>
  </fonts>
  <fills count="2">
    <fill>
      <patternFill patternType="none"/>
    </fill>
    <fill>
      <patternFill patternType="gray125"/>
    </fill>
  </fills>
  <borders count="1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s>
  <cellStyleXfs count="2">
    <xf numFmtId="0" fontId="0" fillId="0" borderId="0"/>
    <xf numFmtId="43" fontId="10" fillId="0" borderId="0" applyFont="0" applyFill="0" applyBorder="0" applyAlignment="0" applyProtection="0"/>
  </cellStyleXfs>
  <cellXfs count="137">
    <xf numFmtId="0" fontId="0" fillId="0" borderId="0" xfId="0" applyAlignment="1">
      <alignment horizontal="left" vertical="top"/>
    </xf>
    <xf numFmtId="0" fontId="0" fillId="0" borderId="0" xfId="0" applyAlignment="1">
      <alignment horizontal="left" wrapText="1"/>
    </xf>
    <xf numFmtId="0" fontId="3" fillId="0" borderId="0" xfId="0" applyFont="1" applyAlignment="1">
      <alignment horizontal="left" vertical="top" wrapText="1" indent="6"/>
    </xf>
    <xf numFmtId="0" fontId="0" fillId="0" borderId="1" xfId="0" applyBorder="1" applyAlignment="1">
      <alignment horizontal="left" vertical="center"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2" xfId="0" applyFont="1" applyBorder="1" applyAlignment="1">
      <alignment horizontal="left" vertical="top" wrapText="1" indent="3"/>
    </xf>
    <xf numFmtId="0" fontId="4" fillId="0" borderId="2" xfId="0" applyFont="1" applyBorder="1" applyAlignment="1">
      <alignment horizontal="left" vertical="top" wrapText="1" indent="2"/>
    </xf>
    <xf numFmtId="0" fontId="4" fillId="0" borderId="4" xfId="0" applyFont="1" applyBorder="1" applyAlignment="1">
      <alignment horizontal="left" vertical="top" wrapText="1" indent="2"/>
    </xf>
    <xf numFmtId="0" fontId="0" fillId="0" borderId="3" xfId="0" applyBorder="1" applyAlignment="1">
      <alignment horizontal="left" wrapText="1"/>
    </xf>
    <xf numFmtId="0" fontId="4" fillId="0" borderId="3" xfId="0" applyFont="1" applyBorder="1" applyAlignment="1">
      <alignment horizontal="left" vertical="top" wrapText="1"/>
    </xf>
    <xf numFmtId="1" fontId="5" fillId="0" borderId="2" xfId="0" applyNumberFormat="1" applyFont="1" applyBorder="1" applyAlignment="1">
      <alignment horizontal="center" shrinkToFi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1" fontId="5" fillId="0" borderId="7" xfId="0" applyNumberFormat="1" applyFont="1" applyBorder="1" applyAlignment="1">
      <alignment horizontal="left" vertical="top" shrinkToFit="1"/>
    </xf>
    <xf numFmtId="164" fontId="6" fillId="0" borderId="7" xfId="0" applyNumberFormat="1" applyFont="1" applyBorder="1" applyAlignment="1">
      <alignment horizontal="right" vertical="top" shrinkToFit="1"/>
    </xf>
    <xf numFmtId="0" fontId="3" fillId="0" borderId="4" xfId="0" applyFont="1" applyBorder="1" applyAlignment="1">
      <alignment horizontal="left" vertical="top" wrapText="1"/>
    </xf>
    <xf numFmtId="0" fontId="3" fillId="0" borderId="2" xfId="0" applyFont="1" applyBorder="1" applyAlignment="1">
      <alignment horizontal="left" vertical="top" wrapText="1"/>
    </xf>
    <xf numFmtId="0" fontId="3" fillId="0" borderId="2" xfId="0" applyFont="1" applyBorder="1" applyAlignment="1">
      <alignment horizontal="center" vertical="top" wrapText="1"/>
    </xf>
    <xf numFmtId="1" fontId="5" fillId="0" borderId="2" xfId="0" applyNumberFormat="1" applyFont="1" applyBorder="1" applyAlignment="1">
      <alignment horizontal="left" vertical="top" indent="2" shrinkToFit="1"/>
    </xf>
    <xf numFmtId="0" fontId="0" fillId="0" borderId="2" xfId="0" applyBorder="1" applyAlignment="1">
      <alignment horizontal="left" wrapText="1"/>
    </xf>
    <xf numFmtId="0" fontId="0" fillId="0" borderId="2" xfId="0" applyBorder="1" applyAlignment="1">
      <alignment horizontal="left" vertical="center" wrapText="1"/>
    </xf>
    <xf numFmtId="0" fontId="3" fillId="0" borderId="3" xfId="0" applyFont="1" applyBorder="1" applyAlignment="1">
      <alignment horizontal="left" vertical="top"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center" wrapText="1"/>
    </xf>
    <xf numFmtId="1" fontId="5" fillId="0" borderId="2" xfId="0" applyNumberFormat="1" applyFont="1" applyBorder="1" applyAlignment="1">
      <alignment horizontal="left" indent="2" shrinkToFit="1"/>
    </xf>
    <xf numFmtId="1" fontId="5" fillId="0" borderId="4" xfId="0" applyNumberFormat="1" applyFont="1" applyBorder="1" applyAlignment="1">
      <alignment horizontal="left" vertical="top" shrinkToFit="1"/>
    </xf>
    <xf numFmtId="1" fontId="5" fillId="0" borderId="8" xfId="0" applyNumberFormat="1" applyFont="1" applyBorder="1" applyAlignment="1">
      <alignment horizontal="center" vertical="top" shrinkToFit="1"/>
    </xf>
    <xf numFmtId="0" fontId="0" fillId="0" borderId="9" xfId="0" applyBorder="1" applyAlignment="1">
      <alignment horizontal="left" vertical="center" wrapText="1"/>
    </xf>
    <xf numFmtId="0" fontId="3" fillId="0" borderId="2" xfId="0" applyFont="1" applyBorder="1" applyAlignment="1">
      <alignment horizontal="center" vertical="center" wrapText="1"/>
    </xf>
    <xf numFmtId="1" fontId="5" fillId="0" borderId="10" xfId="0" applyNumberFormat="1" applyFont="1" applyBorder="1" applyAlignment="1">
      <alignment horizontal="center" vertical="top" shrinkToFit="1"/>
    </xf>
    <xf numFmtId="0" fontId="0" fillId="0" borderId="11" xfId="0" applyBorder="1" applyAlignment="1">
      <alignment horizontal="left" vertical="top" wrapText="1"/>
    </xf>
    <xf numFmtId="0" fontId="7" fillId="0" borderId="2" xfId="0" applyFont="1" applyBorder="1" applyAlignment="1">
      <alignment horizontal="left" vertical="top" wrapText="1" indent="4"/>
    </xf>
    <xf numFmtId="0" fontId="2" fillId="0" borderId="0" xfId="0" applyFont="1" applyAlignment="1">
      <alignment horizontal="center" vertical="top" wrapText="1"/>
    </xf>
    <xf numFmtId="0" fontId="0" fillId="0" borderId="0" xfId="0" applyAlignment="1">
      <alignment horizontal="left" vertical="center" wrapText="1"/>
    </xf>
    <xf numFmtId="0" fontId="12" fillId="0" borderId="0" xfId="0" applyFont="1" applyAlignment="1">
      <alignment horizontal="left" vertical="top"/>
    </xf>
    <xf numFmtId="0" fontId="11" fillId="0" borderId="3" xfId="0" applyFont="1" applyBorder="1" applyAlignment="1">
      <alignment horizontal="left" vertical="top" wrapText="1"/>
    </xf>
    <xf numFmtId="0" fontId="13" fillId="0" borderId="3" xfId="0" applyFont="1" applyBorder="1" applyAlignment="1">
      <alignment vertical="top" wrapText="1"/>
    </xf>
    <xf numFmtId="0" fontId="13" fillId="0" borderId="7" xfId="0" applyFont="1" applyBorder="1" applyAlignment="1">
      <alignment vertical="top" wrapText="1"/>
    </xf>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center" vertical="center" wrapText="1"/>
    </xf>
    <xf numFmtId="1" fontId="13" fillId="0" borderId="3" xfId="0" applyNumberFormat="1" applyFont="1" applyBorder="1" applyAlignment="1">
      <alignment horizontal="center" vertical="center" shrinkToFit="1"/>
    </xf>
    <xf numFmtId="1" fontId="13" fillId="0" borderId="8" xfId="0" applyNumberFormat="1" applyFont="1" applyBorder="1" applyAlignment="1">
      <alignment horizontal="center" vertical="top" shrinkToFit="1"/>
    </xf>
    <xf numFmtId="0" fontId="14" fillId="0" borderId="2" xfId="0" applyFont="1" applyBorder="1" applyAlignment="1">
      <alignment horizontal="center" vertical="center" wrapText="1"/>
    </xf>
    <xf numFmtId="1" fontId="13" fillId="0" borderId="2" xfId="0" applyNumberFormat="1" applyFont="1" applyBorder="1" applyAlignment="1">
      <alignment horizontal="center" vertical="center" shrinkToFit="1"/>
    </xf>
    <xf numFmtId="0" fontId="12" fillId="0" borderId="0" xfId="0" applyFont="1" applyAlignment="1">
      <alignment horizontal="center" vertical="top"/>
    </xf>
    <xf numFmtId="0" fontId="13" fillId="0" borderId="3" xfId="0" applyFont="1" applyBorder="1" applyAlignment="1">
      <alignment horizontal="center" wrapText="1"/>
    </xf>
    <xf numFmtId="0" fontId="13" fillId="0" borderId="7" xfId="0" applyFont="1" applyBorder="1" applyAlignment="1">
      <alignment horizontal="center" vertical="top" wrapText="1"/>
    </xf>
    <xf numFmtId="1" fontId="13" fillId="0" borderId="7" xfId="0" applyNumberFormat="1" applyFont="1" applyBorder="1" applyAlignment="1">
      <alignment horizontal="center" vertical="top" shrinkToFit="1"/>
    </xf>
    <xf numFmtId="164" fontId="13" fillId="0" borderId="7" xfId="0" applyNumberFormat="1" applyFont="1" applyBorder="1" applyAlignment="1">
      <alignment horizontal="center" vertical="top" shrinkToFit="1"/>
    </xf>
    <xf numFmtId="1" fontId="13" fillId="0" borderId="4" xfId="0" applyNumberFormat="1" applyFont="1" applyBorder="1" applyAlignment="1">
      <alignment horizontal="center" vertical="top" shrinkToFit="1"/>
    </xf>
    <xf numFmtId="1" fontId="13" fillId="0" borderId="14" xfId="0" applyNumberFormat="1" applyFont="1" applyBorder="1" applyAlignment="1">
      <alignment horizontal="center" vertical="top" shrinkToFit="1"/>
    </xf>
    <xf numFmtId="0" fontId="15" fillId="0" borderId="13" xfId="0" applyFont="1" applyBorder="1" applyAlignment="1">
      <alignment horizontal="right" vertical="center" wrapText="1"/>
    </xf>
    <xf numFmtId="0" fontId="14" fillId="0" borderId="7" xfId="0" applyFont="1" applyBorder="1" applyAlignment="1">
      <alignment horizontal="center" vertical="center" wrapText="1"/>
    </xf>
    <xf numFmtId="1" fontId="13" fillId="0" borderId="7" xfId="0" applyNumberFormat="1" applyFont="1" applyBorder="1" applyAlignment="1">
      <alignment horizontal="center" vertical="center" shrinkToFit="1"/>
    </xf>
    <xf numFmtId="0" fontId="11" fillId="0" borderId="13" xfId="0" applyFont="1" applyBorder="1" applyAlignment="1">
      <alignment horizontal="center" vertical="center" wrapText="1"/>
    </xf>
    <xf numFmtId="0" fontId="12" fillId="0" borderId="0" xfId="0" applyFont="1" applyAlignment="1">
      <alignment horizontal="center" vertical="center"/>
    </xf>
    <xf numFmtId="0" fontId="14" fillId="0" borderId="16" xfId="0" applyFont="1" applyBorder="1" applyAlignment="1">
      <alignment horizontal="left" vertical="top" wrapText="1"/>
    </xf>
    <xf numFmtId="0" fontId="14" fillId="0" borderId="15" xfId="0" applyFont="1" applyBorder="1" applyAlignment="1">
      <alignment horizontal="center" vertical="center" wrapText="1"/>
    </xf>
    <xf numFmtId="1" fontId="13" fillId="0" borderId="15" xfId="0" applyNumberFormat="1" applyFont="1" applyBorder="1" applyAlignment="1">
      <alignment horizontal="center" vertical="center" shrinkToFit="1"/>
    </xf>
    <xf numFmtId="0" fontId="13" fillId="0" borderId="15" xfId="0" applyFont="1" applyBorder="1" applyAlignment="1">
      <alignment vertical="top" wrapText="1"/>
    </xf>
    <xf numFmtId="0" fontId="14" fillId="0" borderId="15" xfId="0" applyFont="1" applyBorder="1" applyAlignment="1">
      <alignment horizontal="left" vertical="top" wrapText="1"/>
    </xf>
    <xf numFmtId="0" fontId="14" fillId="0" borderId="4" xfId="0" applyFont="1" applyBorder="1" applyAlignment="1">
      <alignment horizontal="center" vertical="center" wrapText="1"/>
    </xf>
    <xf numFmtId="1" fontId="13" fillId="0" borderId="4" xfId="0" applyNumberFormat="1" applyFont="1" applyBorder="1" applyAlignment="1">
      <alignment horizontal="center" vertical="center" shrinkToFit="1"/>
    </xf>
    <xf numFmtId="0" fontId="14" fillId="0" borderId="18" xfId="0" applyFont="1" applyBorder="1" applyAlignment="1">
      <alignment horizontal="left" vertical="top" wrapText="1"/>
    </xf>
    <xf numFmtId="0" fontId="14" fillId="0" borderId="17" xfId="0" applyFont="1" applyBorder="1" applyAlignment="1">
      <alignment horizontal="left" vertical="top" wrapText="1"/>
    </xf>
    <xf numFmtId="0" fontId="14" fillId="0" borderId="17" xfId="0" applyFont="1" applyBorder="1" applyAlignment="1">
      <alignment horizontal="center" vertical="center" wrapText="1"/>
    </xf>
    <xf numFmtId="1" fontId="13" fillId="0" borderId="17" xfId="0" applyNumberFormat="1" applyFont="1" applyBorder="1" applyAlignment="1">
      <alignment horizontal="center" vertical="center" shrinkToFit="1"/>
    </xf>
    <xf numFmtId="0" fontId="14" fillId="0" borderId="16" xfId="0" applyFont="1" applyBorder="1" applyAlignment="1">
      <alignment horizontal="center" vertical="center" wrapText="1"/>
    </xf>
    <xf numFmtId="1" fontId="13" fillId="0" borderId="16" xfId="0" applyNumberFormat="1" applyFont="1" applyBorder="1" applyAlignment="1">
      <alignment horizontal="center" vertical="center" shrinkToFit="1"/>
    </xf>
    <xf numFmtId="0" fontId="18" fillId="0" borderId="0" xfId="0" applyFont="1" applyAlignment="1">
      <alignment horizontal="center" vertical="center" wrapText="1"/>
    </xf>
    <xf numFmtId="0" fontId="18" fillId="0" borderId="0" xfId="0" applyFont="1" applyAlignment="1">
      <alignment horizontal="left"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3" fillId="0" borderId="0" xfId="0" applyFont="1" applyAlignment="1">
      <alignment horizontal="right" vertical="center" wrapText="1"/>
    </xf>
    <xf numFmtId="0" fontId="14" fillId="0" borderId="0" xfId="0" applyFont="1" applyAlignment="1">
      <alignment horizontal="right" vertical="center" wrapText="1"/>
    </xf>
    <xf numFmtId="165" fontId="13" fillId="0" borderId="4" xfId="1" applyNumberFormat="1" applyFont="1" applyBorder="1" applyAlignment="1">
      <alignment horizontal="right" vertical="center" wrapText="1"/>
    </xf>
    <xf numFmtId="0" fontId="15" fillId="0" borderId="13" xfId="0" applyFont="1" applyBorder="1" applyAlignment="1">
      <alignment horizontal="center" vertical="top"/>
    </xf>
    <xf numFmtId="0" fontId="15" fillId="0" borderId="13" xfId="0" applyFont="1" applyBorder="1" applyAlignment="1">
      <alignment horizontal="center" vertical="center" wrapText="1"/>
    </xf>
    <xf numFmtId="0" fontId="15" fillId="0" borderId="13" xfId="0" applyFont="1" applyBorder="1" applyAlignment="1">
      <alignment horizontal="left" wrapText="1"/>
    </xf>
    <xf numFmtId="165" fontId="15" fillId="0" borderId="13" xfId="1" applyNumberFormat="1" applyFont="1" applyBorder="1" applyAlignment="1">
      <alignment horizontal="right" vertical="center" wrapText="1"/>
    </xf>
    <xf numFmtId="0" fontId="15" fillId="0" borderId="0" xfId="0" applyFont="1" applyAlignment="1">
      <alignment horizontal="left" wrapText="1"/>
    </xf>
    <xf numFmtId="0" fontId="15" fillId="0" borderId="0" xfId="0" applyFont="1" applyAlignment="1">
      <alignment horizontal="left" vertical="top"/>
    </xf>
    <xf numFmtId="165" fontId="13" fillId="0" borderId="3" xfId="1" applyNumberFormat="1" applyFont="1" applyBorder="1" applyAlignment="1">
      <alignment horizontal="right" vertical="center" wrapText="1"/>
    </xf>
    <xf numFmtId="165" fontId="13" fillId="0" borderId="15" xfId="1" applyNumberFormat="1" applyFont="1" applyBorder="1" applyAlignment="1">
      <alignment horizontal="right" vertical="center" wrapText="1"/>
    </xf>
    <xf numFmtId="0" fontId="14" fillId="0" borderId="18" xfId="0" applyFont="1" applyBorder="1" applyAlignment="1">
      <alignment horizontal="center" vertical="center" wrapText="1"/>
    </xf>
    <xf numFmtId="0" fontId="14" fillId="0" borderId="15" xfId="0" applyFont="1" applyBorder="1" applyAlignment="1">
      <alignment horizontal="center" vertical="center" wrapText="1"/>
    </xf>
    <xf numFmtId="1" fontId="13" fillId="0" borderId="18" xfId="0" applyNumberFormat="1" applyFont="1" applyBorder="1" applyAlignment="1">
      <alignment horizontal="center" vertical="center" shrinkToFit="1"/>
    </xf>
    <xf numFmtId="1" fontId="13" fillId="0" borderId="15" xfId="0" applyNumberFormat="1" applyFont="1" applyBorder="1" applyAlignment="1">
      <alignment horizontal="center" vertical="center" shrinkToFit="1"/>
    </xf>
    <xf numFmtId="0" fontId="14" fillId="0" borderId="3" xfId="0" applyFont="1" applyBorder="1" applyAlignment="1">
      <alignment horizontal="center" vertical="center" wrapText="1"/>
    </xf>
    <xf numFmtId="1" fontId="13" fillId="0" borderId="3" xfId="0" applyNumberFormat="1" applyFont="1" applyBorder="1" applyAlignment="1">
      <alignment horizontal="center" vertical="center" shrinkToFi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1" xfId="0" applyFont="1" applyBorder="1" applyAlignment="1">
      <alignment horizontal="left" vertical="top" wrapText="1"/>
    </xf>
    <xf numFmtId="0" fontId="14" fillId="0" borderId="1" xfId="0" applyFont="1" applyBorder="1" applyAlignment="1">
      <alignment horizontal="righ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1" fontId="5" fillId="0" borderId="3" xfId="0" applyNumberFormat="1" applyFont="1" applyBorder="1" applyAlignment="1">
      <alignment horizontal="center" vertical="center" shrinkToFit="1"/>
    </xf>
    <xf numFmtId="1" fontId="5" fillId="0" borderId="4" xfId="0" applyNumberFormat="1" applyFont="1" applyBorder="1" applyAlignment="1">
      <alignment horizontal="center" vertical="center" shrinkToFi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3" fillId="0" borderId="3" xfId="0" applyFont="1" applyBorder="1" applyAlignment="1">
      <alignment horizontal="left" wrapText="1" indent="1"/>
    </xf>
    <xf numFmtId="0" fontId="3" fillId="0" borderId="4" xfId="0" applyFont="1" applyBorder="1" applyAlignment="1">
      <alignment horizontal="left" wrapText="1" indent="1"/>
    </xf>
    <xf numFmtId="1" fontId="5" fillId="0" borderId="3" xfId="0" applyNumberFormat="1" applyFont="1" applyBorder="1" applyAlignment="1">
      <alignment horizontal="center" shrinkToFit="1"/>
    </xf>
    <xf numFmtId="1" fontId="5" fillId="0" borderId="4" xfId="0" applyNumberFormat="1" applyFont="1" applyBorder="1" applyAlignment="1">
      <alignment horizontal="center" shrinkToFi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3" fillId="0" borderId="7" xfId="0" applyFont="1" applyBorder="1" applyAlignment="1">
      <alignment horizontal="left" wrapText="1" indent="1"/>
    </xf>
    <xf numFmtId="1" fontId="5" fillId="0" borderId="7" xfId="0" applyNumberFormat="1" applyFont="1" applyBorder="1" applyAlignment="1">
      <alignment horizontal="center" shrinkToFit="1"/>
    </xf>
    <xf numFmtId="0" fontId="4" fillId="0" borderId="3" xfId="0" applyFont="1" applyBorder="1" applyAlignment="1">
      <alignment horizontal="left" vertical="top" wrapText="1" indent="1"/>
    </xf>
    <xf numFmtId="0" fontId="4" fillId="0" borderId="4" xfId="0" applyFont="1" applyBorder="1" applyAlignment="1">
      <alignment horizontal="left" vertical="top" wrapText="1" inden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indent="10"/>
    </xf>
    <xf numFmtId="0" fontId="0" fillId="0" borderId="5" xfId="0" applyBorder="1" applyAlignment="1">
      <alignment horizontal="left" wrapText="1"/>
    </xf>
    <xf numFmtId="0" fontId="0" fillId="0" borderId="6" xfId="0" applyBorder="1" applyAlignment="1">
      <alignment horizontal="left" wrapText="1"/>
    </xf>
    <xf numFmtId="0" fontId="2" fillId="0" borderId="12" xfId="0" applyFont="1" applyBorder="1" applyAlignment="1">
      <alignment horizontal="left" vertical="center" wrapText="1"/>
    </xf>
    <xf numFmtId="0" fontId="4" fillId="0" borderId="8" xfId="0" applyFont="1" applyBorder="1" applyAlignment="1">
      <alignment horizontal="left" vertical="top" wrapText="1" indent="1"/>
    </xf>
    <xf numFmtId="0" fontId="4" fillId="0" borderId="9" xfId="0" applyFont="1" applyBorder="1" applyAlignment="1">
      <alignment horizontal="left" vertical="top" wrapText="1" indent="1"/>
    </xf>
    <xf numFmtId="0" fontId="4" fillId="0" borderId="10" xfId="0" applyFont="1" applyBorder="1" applyAlignment="1">
      <alignment horizontal="left" vertical="top" wrapText="1" indent="1"/>
    </xf>
    <xf numFmtId="0" fontId="4" fillId="0" borderId="11" xfId="0" applyFont="1" applyBorder="1" applyAlignment="1">
      <alignment horizontal="left" vertical="top" wrapText="1" inden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topLeftCell="A9" workbookViewId="0">
      <selection activeCell="D24" sqref="D24"/>
    </sheetView>
  </sheetViews>
  <sheetFormatPr defaultRowHeight="12.75"/>
  <cols>
    <col min="1" max="1" width="7.33203125" style="48" customWidth="1"/>
    <col min="2" max="2" width="63.5" style="37" customWidth="1"/>
    <col min="3" max="3" width="7.5" style="59" customWidth="1"/>
    <col min="4" max="4" width="7" style="59" customWidth="1"/>
    <col min="5" max="5" width="10.6640625" style="37" customWidth="1"/>
    <col min="6" max="6" width="16.1640625" style="37" customWidth="1"/>
    <col min="7" max="7" width="10.83203125" style="37" customWidth="1"/>
    <col min="8" max="8" width="16.33203125" style="37" customWidth="1"/>
    <col min="9" max="9" width="17.83203125" style="37" customWidth="1"/>
    <col min="10" max="16384" width="9.33203125" style="37"/>
  </cols>
  <sheetData>
    <row r="1" spans="1:9" ht="17.25" customHeight="1">
      <c r="A1" s="101" t="s">
        <v>53</v>
      </c>
      <c r="B1" s="101"/>
      <c r="C1" s="101"/>
      <c r="D1" s="101"/>
      <c r="E1" s="101"/>
      <c r="F1" s="101"/>
      <c r="G1" s="101"/>
      <c r="H1" s="101"/>
      <c r="I1" s="101"/>
    </row>
    <row r="2" spans="1:9" ht="18" customHeight="1">
      <c r="A2" s="102" t="s">
        <v>54</v>
      </c>
      <c r="B2" s="102"/>
      <c r="C2" s="102"/>
      <c r="D2" s="102"/>
      <c r="E2" s="102"/>
      <c r="F2" s="102"/>
      <c r="G2" s="102"/>
      <c r="H2" s="102"/>
      <c r="I2" s="102"/>
    </row>
    <row r="3" spans="1:9" ht="19.5" customHeight="1">
      <c r="A3" s="101" t="s">
        <v>55</v>
      </c>
      <c r="B3" s="101"/>
      <c r="C3" s="73"/>
      <c r="D3" s="73"/>
      <c r="E3" s="74"/>
      <c r="F3" s="74"/>
      <c r="G3" s="74"/>
      <c r="H3" s="80"/>
      <c r="I3" s="81" t="s">
        <v>56</v>
      </c>
    </row>
    <row r="4" spans="1:9" ht="22.7" customHeight="1">
      <c r="A4" s="103" t="s">
        <v>57</v>
      </c>
      <c r="B4" s="103"/>
      <c r="C4" s="75"/>
      <c r="D4" s="75"/>
      <c r="E4" s="76"/>
      <c r="F4" s="76"/>
      <c r="G4" s="76"/>
      <c r="H4" s="104" t="s">
        <v>58</v>
      </c>
      <c r="I4" s="104"/>
    </row>
    <row r="5" spans="1:9" ht="14.45" customHeight="1">
      <c r="A5" s="99" t="s">
        <v>41</v>
      </c>
      <c r="B5" s="99" t="s">
        <v>42</v>
      </c>
      <c r="C5" s="99" t="s">
        <v>43</v>
      </c>
      <c r="D5" s="99" t="s">
        <v>44</v>
      </c>
      <c r="E5" s="97" t="s">
        <v>45</v>
      </c>
      <c r="F5" s="98"/>
      <c r="G5" s="97" t="s">
        <v>46</v>
      </c>
      <c r="H5" s="98"/>
      <c r="I5" s="77" t="s">
        <v>47</v>
      </c>
    </row>
    <row r="6" spans="1:9" ht="14.45" customHeight="1">
      <c r="A6" s="100"/>
      <c r="B6" s="100"/>
      <c r="C6" s="100"/>
      <c r="D6" s="100"/>
      <c r="E6" s="79" t="s">
        <v>48</v>
      </c>
      <c r="F6" s="79" t="s">
        <v>49</v>
      </c>
      <c r="G6" s="79" t="s">
        <v>48</v>
      </c>
      <c r="H6" s="79" t="s">
        <v>49</v>
      </c>
      <c r="I6" s="78" t="s">
        <v>49</v>
      </c>
    </row>
    <row r="7" spans="1:9" ht="16.350000000000001" customHeight="1">
      <c r="A7" s="49"/>
      <c r="B7" s="38" t="s">
        <v>50</v>
      </c>
      <c r="C7" s="43"/>
      <c r="D7" s="44"/>
      <c r="E7" s="39"/>
      <c r="F7" s="39"/>
      <c r="G7" s="39"/>
      <c r="H7" s="39"/>
      <c r="I7" s="39"/>
    </row>
    <row r="8" spans="1:9" ht="78.75">
      <c r="A8" s="50"/>
      <c r="B8" s="41" t="s">
        <v>71</v>
      </c>
      <c r="C8" s="56"/>
      <c r="D8" s="57"/>
      <c r="E8" s="40"/>
      <c r="F8" s="40"/>
      <c r="G8" s="40"/>
      <c r="H8" s="40"/>
      <c r="I8" s="40"/>
    </row>
    <row r="9" spans="1:9" ht="110.25">
      <c r="A9" s="51">
        <v>1</v>
      </c>
      <c r="B9" s="60" t="s">
        <v>72</v>
      </c>
      <c r="C9" s="61"/>
      <c r="D9" s="62"/>
      <c r="E9" s="63"/>
      <c r="F9" s="63"/>
      <c r="G9" s="63"/>
      <c r="H9" s="63"/>
      <c r="I9" s="63"/>
    </row>
    <row r="10" spans="1:9" ht="14.25" customHeight="1">
      <c r="A10" s="52">
        <v>1.1000000000000001</v>
      </c>
      <c r="B10" s="41" t="s">
        <v>60</v>
      </c>
      <c r="C10" s="56" t="s">
        <v>59</v>
      </c>
      <c r="D10" s="57">
        <v>40</v>
      </c>
      <c r="E10" s="82">
        <v>3200</v>
      </c>
      <c r="F10" s="82">
        <f t="shared" ref="F10:F15" si="0">E10*D10</f>
        <v>128000</v>
      </c>
      <c r="G10" s="82">
        <v>600</v>
      </c>
      <c r="H10" s="82">
        <f t="shared" ref="H10:H15" si="1">G10*D10</f>
        <v>24000</v>
      </c>
      <c r="I10" s="82">
        <f t="shared" ref="I10:I15" si="2">H10+F10</f>
        <v>152000</v>
      </c>
    </row>
    <row r="11" spans="1:9" ht="14.45" customHeight="1">
      <c r="A11" s="52">
        <v>1.2</v>
      </c>
      <c r="B11" s="42" t="s">
        <v>61</v>
      </c>
      <c r="C11" s="46" t="s">
        <v>59</v>
      </c>
      <c r="D11" s="47">
        <v>4</v>
      </c>
      <c r="E11" s="82">
        <v>4000</v>
      </c>
      <c r="F11" s="82">
        <f t="shared" si="0"/>
        <v>16000</v>
      </c>
      <c r="G11" s="82">
        <v>750</v>
      </c>
      <c r="H11" s="82">
        <f t="shared" si="1"/>
        <v>3000</v>
      </c>
      <c r="I11" s="82">
        <f t="shared" si="2"/>
        <v>19000</v>
      </c>
    </row>
    <row r="12" spans="1:9" ht="14.45" customHeight="1">
      <c r="A12" s="52">
        <v>1.3</v>
      </c>
      <c r="B12" s="42" t="s">
        <v>62</v>
      </c>
      <c r="C12" s="46" t="s">
        <v>59</v>
      </c>
      <c r="D12" s="47">
        <v>4</v>
      </c>
      <c r="E12" s="82">
        <v>4600</v>
      </c>
      <c r="F12" s="82">
        <f t="shared" si="0"/>
        <v>18400</v>
      </c>
      <c r="G12" s="82">
        <v>900</v>
      </c>
      <c r="H12" s="82">
        <f t="shared" si="1"/>
        <v>3600</v>
      </c>
      <c r="I12" s="82">
        <f t="shared" si="2"/>
        <v>22000</v>
      </c>
    </row>
    <row r="13" spans="1:9" ht="14.45" customHeight="1">
      <c r="A13" s="52">
        <v>1.4</v>
      </c>
      <c r="B13" s="42" t="s">
        <v>63</v>
      </c>
      <c r="C13" s="46" t="s">
        <v>59</v>
      </c>
      <c r="D13" s="47">
        <v>10</v>
      </c>
      <c r="E13" s="82">
        <v>5800</v>
      </c>
      <c r="F13" s="82">
        <f t="shared" si="0"/>
        <v>58000</v>
      </c>
      <c r="G13" s="82">
        <v>1000</v>
      </c>
      <c r="H13" s="82">
        <f t="shared" si="1"/>
        <v>10000</v>
      </c>
      <c r="I13" s="82">
        <f t="shared" si="2"/>
        <v>68000</v>
      </c>
    </row>
    <row r="14" spans="1:9" ht="14.45" customHeight="1">
      <c r="A14" s="52">
        <v>1.5</v>
      </c>
      <c r="B14" s="42" t="s">
        <v>64</v>
      </c>
      <c r="C14" s="46" t="s">
        <v>59</v>
      </c>
      <c r="D14" s="47">
        <v>4</v>
      </c>
      <c r="E14" s="82">
        <v>9350</v>
      </c>
      <c r="F14" s="82">
        <f t="shared" si="0"/>
        <v>37400</v>
      </c>
      <c r="G14" s="82">
        <v>1200</v>
      </c>
      <c r="H14" s="82">
        <f t="shared" si="1"/>
        <v>4800</v>
      </c>
      <c r="I14" s="82">
        <f t="shared" si="2"/>
        <v>42200</v>
      </c>
    </row>
    <row r="15" spans="1:9" ht="15.75">
      <c r="A15" s="51">
        <v>2</v>
      </c>
      <c r="B15" s="38" t="s">
        <v>51</v>
      </c>
      <c r="C15" s="95" t="s">
        <v>65</v>
      </c>
      <c r="D15" s="96">
        <v>22</v>
      </c>
      <c r="E15" s="89">
        <v>9200</v>
      </c>
      <c r="F15" s="89">
        <f t="shared" si="0"/>
        <v>202400</v>
      </c>
      <c r="G15" s="89">
        <v>500</v>
      </c>
      <c r="H15" s="89">
        <f t="shared" si="1"/>
        <v>11000</v>
      </c>
      <c r="I15" s="89">
        <f t="shared" si="2"/>
        <v>213400</v>
      </c>
    </row>
    <row r="16" spans="1:9" ht="31.5">
      <c r="A16" s="52">
        <v>2.1</v>
      </c>
      <c r="B16" s="64" t="s">
        <v>66</v>
      </c>
      <c r="C16" s="92"/>
      <c r="D16" s="94"/>
      <c r="E16" s="90"/>
      <c r="F16" s="90"/>
      <c r="G16" s="90"/>
      <c r="H16" s="90"/>
      <c r="I16" s="90"/>
    </row>
    <row r="17" spans="1:10" ht="16.7" customHeight="1">
      <c r="A17" s="51">
        <v>3</v>
      </c>
      <c r="B17" s="67" t="s">
        <v>67</v>
      </c>
      <c r="C17" s="91" t="s">
        <v>65</v>
      </c>
      <c r="D17" s="93">
        <v>2</v>
      </c>
      <c r="E17" s="89">
        <v>96250</v>
      </c>
      <c r="F17" s="89">
        <f>E17*D17</f>
        <v>192500</v>
      </c>
      <c r="G17" s="89">
        <v>3000</v>
      </c>
      <c r="H17" s="89">
        <f>G17*D17</f>
        <v>6000</v>
      </c>
      <c r="I17" s="89">
        <f>H17+F17</f>
        <v>198500</v>
      </c>
    </row>
    <row r="18" spans="1:10" ht="15" customHeight="1">
      <c r="A18" s="52">
        <v>3.1</v>
      </c>
      <c r="B18" s="64" t="s">
        <v>68</v>
      </c>
      <c r="C18" s="92"/>
      <c r="D18" s="94"/>
      <c r="E18" s="90"/>
      <c r="F18" s="90"/>
      <c r="G18" s="90"/>
      <c r="H18" s="90"/>
      <c r="I18" s="90"/>
    </row>
    <row r="19" spans="1:10" ht="87.75" customHeight="1">
      <c r="A19" s="51">
        <v>4</v>
      </c>
      <c r="B19" s="68" t="s">
        <v>73</v>
      </c>
      <c r="C19" s="69" t="s">
        <v>69</v>
      </c>
      <c r="D19" s="70">
        <v>1</v>
      </c>
      <c r="E19" s="82">
        <v>5000</v>
      </c>
      <c r="F19" s="82">
        <f>E19*D19</f>
        <v>5000</v>
      </c>
      <c r="G19" s="82">
        <v>10000</v>
      </c>
      <c r="H19" s="82">
        <f>G19*D19</f>
        <v>10000</v>
      </c>
      <c r="I19" s="82">
        <f>H19+F19</f>
        <v>15000</v>
      </c>
    </row>
    <row r="20" spans="1:10" ht="47.25">
      <c r="A20" s="53">
        <v>5</v>
      </c>
      <c r="B20" s="41" t="s">
        <v>74</v>
      </c>
      <c r="C20" s="65" t="s">
        <v>69</v>
      </c>
      <c r="D20" s="66">
        <v>1</v>
      </c>
      <c r="E20" s="82">
        <v>25000</v>
      </c>
      <c r="F20" s="82">
        <f>E20*D20</f>
        <v>25000</v>
      </c>
      <c r="G20" s="82">
        <v>25000</v>
      </c>
      <c r="H20" s="82">
        <f>G20*D20</f>
        <v>25000</v>
      </c>
      <c r="I20" s="82">
        <f>H20+F20</f>
        <v>50000</v>
      </c>
    </row>
    <row r="21" spans="1:10" ht="47.25">
      <c r="A21" s="45">
        <v>6</v>
      </c>
      <c r="B21" s="42" t="s">
        <v>70</v>
      </c>
      <c r="C21" s="46" t="s">
        <v>69</v>
      </c>
      <c r="D21" s="47">
        <v>1</v>
      </c>
      <c r="E21" s="82">
        <v>0</v>
      </c>
      <c r="F21" s="82">
        <f>E21*D21</f>
        <v>0</v>
      </c>
      <c r="G21" s="82">
        <v>30000</v>
      </c>
      <c r="H21" s="82">
        <f>G21*D21</f>
        <v>30000</v>
      </c>
      <c r="I21" s="82">
        <f>H21+F21</f>
        <v>30000</v>
      </c>
    </row>
    <row r="22" spans="1:10" ht="54.75" customHeight="1">
      <c r="A22" s="54">
        <v>7</v>
      </c>
      <c r="B22" s="60" t="s">
        <v>75</v>
      </c>
      <c r="C22" s="71" t="s">
        <v>69</v>
      </c>
      <c r="D22" s="72">
        <v>1</v>
      </c>
      <c r="E22" s="82">
        <v>10000</v>
      </c>
      <c r="F22" s="82">
        <f>E22*D22</f>
        <v>10000</v>
      </c>
      <c r="G22" s="82">
        <v>20000</v>
      </c>
      <c r="H22" s="82">
        <f>G22*D22</f>
        <v>20000</v>
      </c>
      <c r="I22" s="82">
        <f>H22+F22</f>
        <v>30000</v>
      </c>
    </row>
    <row r="23" spans="1:10" s="88" customFormat="1" ht="25.5" customHeight="1">
      <c r="A23" s="83"/>
      <c r="B23" s="55" t="s">
        <v>52</v>
      </c>
      <c r="C23" s="58"/>
      <c r="D23" s="84"/>
      <c r="E23" s="85"/>
      <c r="F23" s="86">
        <f>SUM(F10:F22)</f>
        <v>692700</v>
      </c>
      <c r="G23" s="85"/>
      <c r="H23" s="86">
        <f>SUM(H10:H22)</f>
        <v>147400</v>
      </c>
      <c r="I23" s="86">
        <f>SUM(I10:I22)</f>
        <v>840100</v>
      </c>
      <c r="J23" s="87"/>
    </row>
  </sheetData>
  <mergeCells count="25">
    <mergeCell ref="A1:I1"/>
    <mergeCell ref="A2:I2"/>
    <mergeCell ref="A3:B3"/>
    <mergeCell ref="A4:B4"/>
    <mergeCell ref="H4:I4"/>
    <mergeCell ref="H15:H16"/>
    <mergeCell ref="I15:I16"/>
    <mergeCell ref="G5:H5"/>
    <mergeCell ref="A5:A6"/>
    <mergeCell ref="B5:B6"/>
    <mergeCell ref="C5:C6"/>
    <mergeCell ref="D5:D6"/>
    <mergeCell ref="E5:F5"/>
    <mergeCell ref="C15:C16"/>
    <mergeCell ref="D15:D16"/>
    <mergeCell ref="E15:E16"/>
    <mergeCell ref="F15:F16"/>
    <mergeCell ref="G15:G16"/>
    <mergeCell ref="H17:H18"/>
    <mergeCell ref="I17:I18"/>
    <mergeCell ref="C17:C18"/>
    <mergeCell ref="D17:D18"/>
    <mergeCell ref="E17:E18"/>
    <mergeCell ref="F17:F18"/>
    <mergeCell ref="G17:G18"/>
  </mergeCells>
  <printOptions horizontalCentered="1"/>
  <pageMargins left="0" right="0" top="1" bottom="0.25" header="0.3" footer="0.3"/>
  <pageSetup paperSize="9" orientation="landscape" horizontalDpi="4294967295" verticalDpi="4294967295"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FE11-8A1B-4841-BCA8-F36E99D49876}">
  <dimension ref="A1:J23"/>
  <sheetViews>
    <sheetView tabSelected="1" workbookViewId="0">
      <selection activeCell="D24" sqref="D24"/>
    </sheetView>
  </sheetViews>
  <sheetFormatPr defaultRowHeight="12.75"/>
  <cols>
    <col min="1" max="1" width="7.33203125" style="48" customWidth="1"/>
    <col min="2" max="2" width="63.5" style="37" customWidth="1"/>
    <col min="3" max="3" width="7.5" style="59" customWidth="1"/>
    <col min="4" max="4" width="7" style="59" customWidth="1"/>
    <col min="5" max="5" width="10.6640625" style="37" customWidth="1"/>
    <col min="6" max="6" width="16.1640625" style="37" customWidth="1"/>
    <col min="7" max="7" width="10.83203125" style="37" customWidth="1"/>
    <col min="8" max="8" width="16.33203125" style="37" customWidth="1"/>
    <col min="9" max="9" width="17.83203125" style="37" customWidth="1"/>
    <col min="10" max="16384" width="9.33203125" style="37"/>
  </cols>
  <sheetData>
    <row r="1" spans="1:9" ht="17.25" customHeight="1">
      <c r="A1" s="101" t="s">
        <v>53</v>
      </c>
      <c r="B1" s="101"/>
      <c r="C1" s="101"/>
      <c r="D1" s="101"/>
      <c r="E1" s="101"/>
      <c r="F1" s="101"/>
      <c r="G1" s="101"/>
      <c r="H1" s="101"/>
      <c r="I1" s="101"/>
    </row>
    <row r="2" spans="1:9" ht="18" customHeight="1">
      <c r="A2" s="102" t="s">
        <v>54</v>
      </c>
      <c r="B2" s="102"/>
      <c r="C2" s="102"/>
      <c r="D2" s="102"/>
      <c r="E2" s="102"/>
      <c r="F2" s="102"/>
      <c r="G2" s="102"/>
      <c r="H2" s="102"/>
      <c r="I2" s="102"/>
    </row>
    <row r="3" spans="1:9" ht="19.5" customHeight="1">
      <c r="A3" s="101" t="s">
        <v>76</v>
      </c>
      <c r="B3" s="101"/>
      <c r="C3" s="73"/>
      <c r="D3" s="73"/>
      <c r="E3" s="74"/>
      <c r="F3" s="74"/>
      <c r="G3" s="74"/>
      <c r="H3" s="80"/>
      <c r="I3" s="81" t="s">
        <v>56</v>
      </c>
    </row>
    <row r="4" spans="1:9" ht="22.7" customHeight="1">
      <c r="A4" s="103" t="s">
        <v>57</v>
      </c>
      <c r="B4" s="103"/>
      <c r="C4" s="75"/>
      <c r="D4" s="75"/>
      <c r="E4" s="76"/>
      <c r="F4" s="76"/>
      <c r="G4" s="76"/>
      <c r="H4" s="104" t="s">
        <v>58</v>
      </c>
      <c r="I4" s="104"/>
    </row>
    <row r="5" spans="1:9" ht="14.45" customHeight="1">
      <c r="A5" s="99" t="s">
        <v>41</v>
      </c>
      <c r="B5" s="99" t="s">
        <v>42</v>
      </c>
      <c r="C5" s="99" t="s">
        <v>43</v>
      </c>
      <c r="D5" s="99" t="s">
        <v>44</v>
      </c>
      <c r="E5" s="97" t="s">
        <v>45</v>
      </c>
      <c r="F5" s="98"/>
      <c r="G5" s="97" t="s">
        <v>46</v>
      </c>
      <c r="H5" s="98"/>
      <c r="I5" s="77" t="s">
        <v>47</v>
      </c>
    </row>
    <row r="6" spans="1:9" ht="14.45" customHeight="1">
      <c r="A6" s="100"/>
      <c r="B6" s="100"/>
      <c r="C6" s="100"/>
      <c r="D6" s="100"/>
      <c r="E6" s="79" t="s">
        <v>48</v>
      </c>
      <c r="F6" s="79" t="s">
        <v>49</v>
      </c>
      <c r="G6" s="79" t="s">
        <v>48</v>
      </c>
      <c r="H6" s="79" t="s">
        <v>49</v>
      </c>
      <c r="I6" s="78" t="s">
        <v>49</v>
      </c>
    </row>
    <row r="7" spans="1:9" ht="16.350000000000001" customHeight="1">
      <c r="A7" s="49"/>
      <c r="B7" s="38" t="s">
        <v>50</v>
      </c>
      <c r="C7" s="43"/>
      <c r="D7" s="44"/>
      <c r="E7" s="39"/>
      <c r="F7" s="39"/>
      <c r="G7" s="39"/>
      <c r="H7" s="39"/>
      <c r="I7" s="39"/>
    </row>
    <row r="8" spans="1:9" ht="78.75">
      <c r="A8" s="50"/>
      <c r="B8" s="41" t="s">
        <v>71</v>
      </c>
      <c r="C8" s="56"/>
      <c r="D8" s="57"/>
      <c r="E8" s="40"/>
      <c r="F8" s="40"/>
      <c r="G8" s="40"/>
      <c r="H8" s="40"/>
      <c r="I8" s="40"/>
    </row>
    <row r="9" spans="1:9" ht="110.25">
      <c r="A9" s="51">
        <v>1</v>
      </c>
      <c r="B9" s="60" t="s">
        <v>72</v>
      </c>
      <c r="C9" s="61"/>
      <c r="D9" s="62"/>
      <c r="E9" s="63"/>
      <c r="F9" s="63"/>
      <c r="G9" s="63"/>
      <c r="H9" s="63"/>
      <c r="I9" s="63"/>
    </row>
    <row r="10" spans="1:9" ht="14.25" customHeight="1">
      <c r="A10" s="52">
        <v>1.1000000000000001</v>
      </c>
      <c r="B10" s="41" t="s">
        <v>60</v>
      </c>
      <c r="C10" s="56" t="s">
        <v>59</v>
      </c>
      <c r="D10" s="57">
        <v>40</v>
      </c>
      <c r="E10" s="82">
        <v>3200</v>
      </c>
      <c r="F10" s="82">
        <f t="shared" ref="F10:F15" si="0">E10*D10</f>
        <v>128000</v>
      </c>
      <c r="G10" s="82">
        <v>600</v>
      </c>
      <c r="H10" s="82">
        <f t="shared" ref="H10:H15" si="1">G10*D10</f>
        <v>24000</v>
      </c>
      <c r="I10" s="82">
        <f t="shared" ref="I10:I15" si="2">H10+F10</f>
        <v>152000</v>
      </c>
    </row>
    <row r="11" spans="1:9" ht="14.45" customHeight="1">
      <c r="A11" s="52">
        <v>1.2</v>
      </c>
      <c r="B11" s="42" t="s">
        <v>61</v>
      </c>
      <c r="C11" s="46" t="s">
        <v>59</v>
      </c>
      <c r="D11" s="47">
        <v>4</v>
      </c>
      <c r="E11" s="82">
        <v>4000</v>
      </c>
      <c r="F11" s="82">
        <f t="shared" si="0"/>
        <v>16000</v>
      </c>
      <c r="G11" s="82">
        <v>750</v>
      </c>
      <c r="H11" s="82">
        <f t="shared" si="1"/>
        <v>3000</v>
      </c>
      <c r="I11" s="82">
        <f t="shared" si="2"/>
        <v>19000</v>
      </c>
    </row>
    <row r="12" spans="1:9" ht="14.45" customHeight="1">
      <c r="A12" s="52">
        <v>1.3</v>
      </c>
      <c r="B12" s="42" t="s">
        <v>62</v>
      </c>
      <c r="C12" s="46" t="s">
        <v>59</v>
      </c>
      <c r="D12" s="47">
        <v>4</v>
      </c>
      <c r="E12" s="82">
        <v>4600</v>
      </c>
      <c r="F12" s="82">
        <f t="shared" si="0"/>
        <v>18400</v>
      </c>
      <c r="G12" s="82">
        <v>900</v>
      </c>
      <c r="H12" s="82">
        <f t="shared" si="1"/>
        <v>3600</v>
      </c>
      <c r="I12" s="82">
        <f t="shared" si="2"/>
        <v>22000</v>
      </c>
    </row>
    <row r="13" spans="1:9" ht="14.45" customHeight="1">
      <c r="A13" s="52">
        <v>1.4</v>
      </c>
      <c r="B13" s="42" t="s">
        <v>63</v>
      </c>
      <c r="C13" s="46" t="s">
        <v>59</v>
      </c>
      <c r="D13" s="47">
        <v>10</v>
      </c>
      <c r="E13" s="82">
        <v>5800</v>
      </c>
      <c r="F13" s="82">
        <f t="shared" si="0"/>
        <v>58000</v>
      </c>
      <c r="G13" s="82">
        <v>1000</v>
      </c>
      <c r="H13" s="82">
        <f t="shared" si="1"/>
        <v>10000</v>
      </c>
      <c r="I13" s="82">
        <f t="shared" si="2"/>
        <v>68000</v>
      </c>
    </row>
    <row r="14" spans="1:9" ht="14.45" customHeight="1">
      <c r="A14" s="52">
        <v>1.5</v>
      </c>
      <c r="B14" s="42" t="s">
        <v>64</v>
      </c>
      <c r="C14" s="46" t="s">
        <v>59</v>
      </c>
      <c r="D14" s="47">
        <v>4</v>
      </c>
      <c r="E14" s="82">
        <v>9350</v>
      </c>
      <c r="F14" s="82">
        <f t="shared" si="0"/>
        <v>37400</v>
      </c>
      <c r="G14" s="82">
        <v>1200</v>
      </c>
      <c r="H14" s="82">
        <f t="shared" si="1"/>
        <v>4800</v>
      </c>
      <c r="I14" s="82">
        <f t="shared" si="2"/>
        <v>42200</v>
      </c>
    </row>
    <row r="15" spans="1:9" ht="15.75">
      <c r="A15" s="51">
        <v>2</v>
      </c>
      <c r="B15" s="38" t="s">
        <v>51</v>
      </c>
      <c r="C15" s="95" t="s">
        <v>65</v>
      </c>
      <c r="D15" s="96">
        <v>22</v>
      </c>
      <c r="E15" s="89">
        <v>9200</v>
      </c>
      <c r="F15" s="89">
        <f t="shared" si="0"/>
        <v>202400</v>
      </c>
      <c r="G15" s="89">
        <v>500</v>
      </c>
      <c r="H15" s="89">
        <f t="shared" si="1"/>
        <v>11000</v>
      </c>
      <c r="I15" s="89">
        <f t="shared" si="2"/>
        <v>213400</v>
      </c>
    </row>
    <row r="16" spans="1:9" ht="31.5">
      <c r="A16" s="52">
        <v>2.1</v>
      </c>
      <c r="B16" s="64" t="s">
        <v>66</v>
      </c>
      <c r="C16" s="92"/>
      <c r="D16" s="94"/>
      <c r="E16" s="90"/>
      <c r="F16" s="90"/>
      <c r="G16" s="90"/>
      <c r="H16" s="90"/>
      <c r="I16" s="90"/>
    </row>
    <row r="17" spans="1:10" ht="16.7" customHeight="1">
      <c r="A17" s="51">
        <v>3</v>
      </c>
      <c r="B17" s="67" t="s">
        <v>67</v>
      </c>
      <c r="C17" s="91" t="s">
        <v>65</v>
      </c>
      <c r="D17" s="93">
        <v>2</v>
      </c>
      <c r="E17" s="89">
        <v>96250</v>
      </c>
      <c r="F17" s="89">
        <f>E17*D17</f>
        <v>192500</v>
      </c>
      <c r="G17" s="89">
        <v>3000</v>
      </c>
      <c r="H17" s="89">
        <f>G17*D17</f>
        <v>6000</v>
      </c>
      <c r="I17" s="89">
        <f>H17+F17</f>
        <v>198500</v>
      </c>
    </row>
    <row r="18" spans="1:10" ht="15" customHeight="1">
      <c r="A18" s="52">
        <v>3.1</v>
      </c>
      <c r="B18" s="64" t="s">
        <v>68</v>
      </c>
      <c r="C18" s="92"/>
      <c r="D18" s="94"/>
      <c r="E18" s="90"/>
      <c r="F18" s="90"/>
      <c r="G18" s="90"/>
      <c r="H18" s="90"/>
      <c r="I18" s="90"/>
    </row>
    <row r="19" spans="1:10" ht="87.75" customHeight="1">
      <c r="A19" s="51">
        <v>4</v>
      </c>
      <c r="B19" s="68" t="s">
        <v>73</v>
      </c>
      <c r="C19" s="69" t="s">
        <v>69</v>
      </c>
      <c r="D19" s="70">
        <v>1</v>
      </c>
      <c r="E19" s="82">
        <v>5000</v>
      </c>
      <c r="F19" s="82">
        <f>E19*D19</f>
        <v>5000</v>
      </c>
      <c r="G19" s="82">
        <v>10000</v>
      </c>
      <c r="H19" s="82">
        <f>G19*D19</f>
        <v>10000</v>
      </c>
      <c r="I19" s="82">
        <f>H19+F19</f>
        <v>15000</v>
      </c>
    </row>
    <row r="20" spans="1:10" ht="47.25">
      <c r="A20" s="53">
        <v>5</v>
      </c>
      <c r="B20" s="41" t="s">
        <v>74</v>
      </c>
      <c r="C20" s="65" t="s">
        <v>69</v>
      </c>
      <c r="D20" s="66">
        <v>1</v>
      </c>
      <c r="E20" s="82">
        <v>25000</v>
      </c>
      <c r="F20" s="82">
        <f>E20*D20</f>
        <v>25000</v>
      </c>
      <c r="G20" s="82">
        <v>25000</v>
      </c>
      <c r="H20" s="82">
        <f>G20*D20</f>
        <v>25000</v>
      </c>
      <c r="I20" s="82">
        <f>H20+F20</f>
        <v>50000</v>
      </c>
    </row>
    <row r="21" spans="1:10" ht="47.25">
      <c r="A21" s="45">
        <v>6</v>
      </c>
      <c r="B21" s="42" t="s">
        <v>70</v>
      </c>
      <c r="C21" s="46" t="s">
        <v>69</v>
      </c>
      <c r="D21" s="47">
        <v>1</v>
      </c>
      <c r="E21" s="82">
        <v>0</v>
      </c>
      <c r="F21" s="82">
        <f>E21*D21</f>
        <v>0</v>
      </c>
      <c r="G21" s="82">
        <v>30000</v>
      </c>
      <c r="H21" s="82">
        <f>G21*D21</f>
        <v>30000</v>
      </c>
      <c r="I21" s="82">
        <f>H21+F21</f>
        <v>30000</v>
      </c>
    </row>
    <row r="22" spans="1:10" ht="54.75" customHeight="1">
      <c r="A22" s="54">
        <v>7</v>
      </c>
      <c r="B22" s="60" t="s">
        <v>75</v>
      </c>
      <c r="C22" s="71" t="s">
        <v>69</v>
      </c>
      <c r="D22" s="72">
        <v>1</v>
      </c>
      <c r="E22" s="82">
        <v>10000</v>
      </c>
      <c r="F22" s="82">
        <f>E22*D22</f>
        <v>10000</v>
      </c>
      <c r="G22" s="82">
        <v>20000</v>
      </c>
      <c r="H22" s="82">
        <f>G22*D22</f>
        <v>20000</v>
      </c>
      <c r="I22" s="82">
        <f>H22+F22</f>
        <v>30000</v>
      </c>
    </row>
    <row r="23" spans="1:10" s="88" customFormat="1" ht="25.5" customHeight="1">
      <c r="A23" s="83"/>
      <c r="B23" s="55" t="s">
        <v>52</v>
      </c>
      <c r="C23" s="58"/>
      <c r="D23" s="84"/>
      <c r="E23" s="85"/>
      <c r="F23" s="86">
        <f>SUM(F10:F22)</f>
        <v>692700</v>
      </c>
      <c r="G23" s="85"/>
      <c r="H23" s="86">
        <f>SUM(H10:H22)</f>
        <v>147400</v>
      </c>
      <c r="I23" s="86">
        <f>SUM(I10:I22)</f>
        <v>840100</v>
      </c>
      <c r="J23" s="87"/>
    </row>
  </sheetData>
  <mergeCells count="25">
    <mergeCell ref="A5:A6"/>
    <mergeCell ref="B5:B6"/>
    <mergeCell ref="C5:C6"/>
    <mergeCell ref="D5:D6"/>
    <mergeCell ref="E5:F5"/>
    <mergeCell ref="A1:I1"/>
    <mergeCell ref="A2:I2"/>
    <mergeCell ref="A3:B3"/>
    <mergeCell ref="A4:B4"/>
    <mergeCell ref="H4:I4"/>
    <mergeCell ref="G5:H5"/>
    <mergeCell ref="C15:C16"/>
    <mergeCell ref="D15:D16"/>
    <mergeCell ref="E15:E16"/>
    <mergeCell ref="F15:F16"/>
    <mergeCell ref="G15:G16"/>
    <mergeCell ref="H15:H16"/>
    <mergeCell ref="I15:I16"/>
    <mergeCell ref="C17:C18"/>
    <mergeCell ref="D17:D18"/>
    <mergeCell ref="E17:E18"/>
    <mergeCell ref="F17:F18"/>
    <mergeCell ref="G17:G18"/>
    <mergeCell ref="H17:H18"/>
    <mergeCell ref="I17:I18"/>
  </mergeCells>
  <printOptions horizontalCentered="1"/>
  <pageMargins left="0" right="0" top="1" bottom="0.25" header="0.3" footer="0.3"/>
  <pageSetup paperSize="9" orientation="landscape" horizontalDpi="4294967295" verticalDpi="4294967295"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3DD9-552E-45BD-8EA6-2B6E91155BEB}">
  <dimension ref="A1:J23"/>
  <sheetViews>
    <sheetView tabSelected="1" topLeftCell="A10" workbookViewId="0">
      <selection activeCell="D24" sqref="D24"/>
    </sheetView>
  </sheetViews>
  <sheetFormatPr defaultRowHeight="12.75"/>
  <cols>
    <col min="1" max="1" width="7.33203125" style="48" customWidth="1"/>
    <col min="2" max="2" width="63.5" style="37" customWidth="1"/>
    <col min="3" max="3" width="7.5" style="59" customWidth="1"/>
    <col min="4" max="4" width="7" style="59" customWidth="1"/>
    <col min="5" max="5" width="10.6640625" style="37" customWidth="1"/>
    <col min="6" max="6" width="16.1640625" style="37" customWidth="1"/>
    <col min="7" max="7" width="10.83203125" style="37" customWidth="1"/>
    <col min="8" max="8" width="16.33203125" style="37" customWidth="1"/>
    <col min="9" max="9" width="17.83203125" style="37" customWidth="1"/>
    <col min="10" max="16384" width="9.33203125" style="37"/>
  </cols>
  <sheetData>
    <row r="1" spans="1:9" ht="17.25" customHeight="1">
      <c r="A1" s="101" t="s">
        <v>53</v>
      </c>
      <c r="B1" s="101"/>
      <c r="C1" s="101"/>
      <c r="D1" s="101"/>
      <c r="E1" s="101"/>
      <c r="F1" s="101"/>
      <c r="G1" s="101"/>
      <c r="H1" s="101"/>
      <c r="I1" s="101"/>
    </row>
    <row r="2" spans="1:9" ht="18" customHeight="1">
      <c r="A2" s="102" t="s">
        <v>54</v>
      </c>
      <c r="B2" s="102"/>
      <c r="C2" s="102"/>
      <c r="D2" s="102"/>
      <c r="E2" s="102"/>
      <c r="F2" s="102"/>
      <c r="G2" s="102"/>
      <c r="H2" s="102"/>
      <c r="I2" s="102"/>
    </row>
    <row r="3" spans="1:9" ht="19.5" customHeight="1">
      <c r="A3" s="101" t="s">
        <v>77</v>
      </c>
      <c r="B3" s="101"/>
      <c r="C3" s="73"/>
      <c r="D3" s="73"/>
      <c r="E3" s="74"/>
      <c r="F3" s="74"/>
      <c r="G3" s="74"/>
      <c r="H3" s="80"/>
      <c r="I3" s="81" t="s">
        <v>56</v>
      </c>
    </row>
    <row r="4" spans="1:9" ht="22.7" customHeight="1">
      <c r="A4" s="103" t="s">
        <v>57</v>
      </c>
      <c r="B4" s="103"/>
      <c r="C4" s="75"/>
      <c r="D4" s="75"/>
      <c r="E4" s="76"/>
      <c r="F4" s="76"/>
      <c r="G4" s="76"/>
      <c r="H4" s="104" t="s">
        <v>58</v>
      </c>
      <c r="I4" s="104"/>
    </row>
    <row r="5" spans="1:9" ht="14.45" customHeight="1">
      <c r="A5" s="99" t="s">
        <v>41</v>
      </c>
      <c r="B5" s="99" t="s">
        <v>42</v>
      </c>
      <c r="C5" s="99" t="s">
        <v>43</v>
      </c>
      <c r="D5" s="99" t="s">
        <v>44</v>
      </c>
      <c r="E5" s="97" t="s">
        <v>45</v>
      </c>
      <c r="F5" s="98"/>
      <c r="G5" s="97" t="s">
        <v>46</v>
      </c>
      <c r="H5" s="98"/>
      <c r="I5" s="77" t="s">
        <v>47</v>
      </c>
    </row>
    <row r="6" spans="1:9" ht="14.45" customHeight="1">
      <c r="A6" s="100"/>
      <c r="B6" s="100"/>
      <c r="C6" s="100"/>
      <c r="D6" s="100"/>
      <c r="E6" s="79" t="s">
        <v>48</v>
      </c>
      <c r="F6" s="79" t="s">
        <v>49</v>
      </c>
      <c r="G6" s="79" t="s">
        <v>48</v>
      </c>
      <c r="H6" s="79" t="s">
        <v>49</v>
      </c>
      <c r="I6" s="78" t="s">
        <v>49</v>
      </c>
    </row>
    <row r="7" spans="1:9" ht="16.350000000000001" customHeight="1">
      <c r="A7" s="49"/>
      <c r="B7" s="38" t="s">
        <v>50</v>
      </c>
      <c r="C7" s="43"/>
      <c r="D7" s="44"/>
      <c r="E7" s="39"/>
      <c r="F7" s="39"/>
      <c r="G7" s="39"/>
      <c r="H7" s="39"/>
      <c r="I7" s="39"/>
    </row>
    <row r="8" spans="1:9" ht="78.75">
      <c r="A8" s="50"/>
      <c r="B8" s="41" t="s">
        <v>71</v>
      </c>
      <c r="C8" s="56"/>
      <c r="D8" s="57"/>
      <c r="E8" s="40"/>
      <c r="F8" s="40"/>
      <c r="G8" s="40"/>
      <c r="H8" s="40"/>
      <c r="I8" s="40"/>
    </row>
    <row r="9" spans="1:9" ht="110.25">
      <c r="A9" s="51">
        <v>1</v>
      </c>
      <c r="B9" s="60" t="s">
        <v>72</v>
      </c>
      <c r="C9" s="61"/>
      <c r="D9" s="62"/>
      <c r="E9" s="63"/>
      <c r="F9" s="63"/>
      <c r="G9" s="63"/>
      <c r="H9" s="63"/>
      <c r="I9" s="63"/>
    </row>
    <row r="10" spans="1:9" ht="14.25" customHeight="1">
      <c r="A10" s="52">
        <v>1.1000000000000001</v>
      </c>
      <c r="B10" s="41" t="s">
        <v>60</v>
      </c>
      <c r="C10" s="56" t="s">
        <v>59</v>
      </c>
      <c r="D10" s="57">
        <v>40</v>
      </c>
      <c r="E10" s="82">
        <v>3200</v>
      </c>
      <c r="F10" s="82">
        <f t="shared" ref="F10:F15" si="0">E10*D10</f>
        <v>128000</v>
      </c>
      <c r="G10" s="82">
        <v>600</v>
      </c>
      <c r="H10" s="82">
        <f t="shared" ref="H10:H15" si="1">G10*D10</f>
        <v>24000</v>
      </c>
      <c r="I10" s="82">
        <f t="shared" ref="I10:I15" si="2">H10+F10</f>
        <v>152000</v>
      </c>
    </row>
    <row r="11" spans="1:9" ht="14.45" customHeight="1">
      <c r="A11" s="52">
        <v>1.2</v>
      </c>
      <c r="B11" s="42" t="s">
        <v>61</v>
      </c>
      <c r="C11" s="46" t="s">
        <v>59</v>
      </c>
      <c r="D11" s="47">
        <v>4</v>
      </c>
      <c r="E11" s="82">
        <v>4000</v>
      </c>
      <c r="F11" s="82">
        <f t="shared" si="0"/>
        <v>16000</v>
      </c>
      <c r="G11" s="82">
        <v>750</v>
      </c>
      <c r="H11" s="82">
        <f t="shared" si="1"/>
        <v>3000</v>
      </c>
      <c r="I11" s="82">
        <f t="shared" si="2"/>
        <v>19000</v>
      </c>
    </row>
    <row r="12" spans="1:9" ht="14.45" customHeight="1">
      <c r="A12" s="52">
        <v>1.3</v>
      </c>
      <c r="B12" s="42" t="s">
        <v>62</v>
      </c>
      <c r="C12" s="46" t="s">
        <v>59</v>
      </c>
      <c r="D12" s="47">
        <v>4</v>
      </c>
      <c r="E12" s="82">
        <v>4600</v>
      </c>
      <c r="F12" s="82">
        <f t="shared" si="0"/>
        <v>18400</v>
      </c>
      <c r="G12" s="82">
        <v>900</v>
      </c>
      <c r="H12" s="82">
        <f t="shared" si="1"/>
        <v>3600</v>
      </c>
      <c r="I12" s="82">
        <f t="shared" si="2"/>
        <v>22000</v>
      </c>
    </row>
    <row r="13" spans="1:9" ht="14.45" customHeight="1">
      <c r="A13" s="52">
        <v>1.4</v>
      </c>
      <c r="B13" s="42" t="s">
        <v>63</v>
      </c>
      <c r="C13" s="46" t="s">
        <v>59</v>
      </c>
      <c r="D13" s="47">
        <v>10</v>
      </c>
      <c r="E13" s="82">
        <v>5800</v>
      </c>
      <c r="F13" s="82">
        <f t="shared" si="0"/>
        <v>58000</v>
      </c>
      <c r="G13" s="82">
        <v>1000</v>
      </c>
      <c r="H13" s="82">
        <f t="shared" si="1"/>
        <v>10000</v>
      </c>
      <c r="I13" s="82">
        <f t="shared" si="2"/>
        <v>68000</v>
      </c>
    </row>
    <row r="14" spans="1:9" ht="14.45" customHeight="1">
      <c r="A14" s="52">
        <v>1.5</v>
      </c>
      <c r="B14" s="42" t="s">
        <v>64</v>
      </c>
      <c r="C14" s="46" t="s">
        <v>59</v>
      </c>
      <c r="D14" s="47">
        <v>4</v>
      </c>
      <c r="E14" s="82">
        <v>9350</v>
      </c>
      <c r="F14" s="82">
        <f t="shared" si="0"/>
        <v>37400</v>
      </c>
      <c r="G14" s="82">
        <v>1200</v>
      </c>
      <c r="H14" s="82">
        <f t="shared" si="1"/>
        <v>4800</v>
      </c>
      <c r="I14" s="82">
        <f t="shared" si="2"/>
        <v>42200</v>
      </c>
    </row>
    <row r="15" spans="1:9" ht="15.75">
      <c r="A15" s="51">
        <v>2</v>
      </c>
      <c r="B15" s="38" t="s">
        <v>51</v>
      </c>
      <c r="C15" s="95" t="s">
        <v>65</v>
      </c>
      <c r="D15" s="96">
        <v>22</v>
      </c>
      <c r="E15" s="89">
        <v>9200</v>
      </c>
      <c r="F15" s="89">
        <f t="shared" si="0"/>
        <v>202400</v>
      </c>
      <c r="G15" s="89">
        <v>500</v>
      </c>
      <c r="H15" s="89">
        <f t="shared" si="1"/>
        <v>11000</v>
      </c>
      <c r="I15" s="89">
        <f t="shared" si="2"/>
        <v>213400</v>
      </c>
    </row>
    <row r="16" spans="1:9" ht="31.5">
      <c r="A16" s="52">
        <v>2.1</v>
      </c>
      <c r="B16" s="64" t="s">
        <v>66</v>
      </c>
      <c r="C16" s="92"/>
      <c r="D16" s="94"/>
      <c r="E16" s="90"/>
      <c r="F16" s="90"/>
      <c r="G16" s="90"/>
      <c r="H16" s="90"/>
      <c r="I16" s="90"/>
    </row>
    <row r="17" spans="1:10" ht="16.7" customHeight="1">
      <c r="A17" s="51">
        <v>3</v>
      </c>
      <c r="B17" s="67" t="s">
        <v>67</v>
      </c>
      <c r="C17" s="91" t="s">
        <v>65</v>
      </c>
      <c r="D17" s="93">
        <v>2</v>
      </c>
      <c r="E17" s="89">
        <v>96250</v>
      </c>
      <c r="F17" s="89">
        <f>E17*D17</f>
        <v>192500</v>
      </c>
      <c r="G17" s="89">
        <v>3000</v>
      </c>
      <c r="H17" s="89">
        <f>G17*D17</f>
        <v>6000</v>
      </c>
      <c r="I17" s="89">
        <f>H17+F17</f>
        <v>198500</v>
      </c>
    </row>
    <row r="18" spans="1:10" ht="15" customHeight="1">
      <c r="A18" s="52">
        <v>3.1</v>
      </c>
      <c r="B18" s="64" t="s">
        <v>68</v>
      </c>
      <c r="C18" s="92"/>
      <c r="D18" s="94"/>
      <c r="E18" s="90"/>
      <c r="F18" s="90"/>
      <c r="G18" s="90"/>
      <c r="H18" s="90"/>
      <c r="I18" s="90"/>
    </row>
    <row r="19" spans="1:10" ht="87.75" customHeight="1">
      <c r="A19" s="51">
        <v>4</v>
      </c>
      <c r="B19" s="68" t="s">
        <v>73</v>
      </c>
      <c r="C19" s="69" t="s">
        <v>69</v>
      </c>
      <c r="D19" s="70">
        <v>1</v>
      </c>
      <c r="E19" s="82">
        <v>5000</v>
      </c>
      <c r="F19" s="82">
        <f>E19*D19</f>
        <v>5000</v>
      </c>
      <c r="G19" s="82">
        <v>10000</v>
      </c>
      <c r="H19" s="82">
        <f>G19*D19</f>
        <v>10000</v>
      </c>
      <c r="I19" s="82">
        <f>H19+F19</f>
        <v>15000</v>
      </c>
    </row>
    <row r="20" spans="1:10" ht="47.25">
      <c r="A20" s="53">
        <v>5</v>
      </c>
      <c r="B20" s="41" t="s">
        <v>74</v>
      </c>
      <c r="C20" s="65" t="s">
        <v>69</v>
      </c>
      <c r="D20" s="66">
        <v>1</v>
      </c>
      <c r="E20" s="82">
        <v>25000</v>
      </c>
      <c r="F20" s="82">
        <f>E20*D20</f>
        <v>25000</v>
      </c>
      <c r="G20" s="82">
        <v>25000</v>
      </c>
      <c r="H20" s="82">
        <f>G20*D20</f>
        <v>25000</v>
      </c>
      <c r="I20" s="82">
        <f>H20+F20</f>
        <v>50000</v>
      </c>
    </row>
    <row r="21" spans="1:10" ht="47.25">
      <c r="A21" s="45">
        <v>6</v>
      </c>
      <c r="B21" s="42" t="s">
        <v>70</v>
      </c>
      <c r="C21" s="46" t="s">
        <v>69</v>
      </c>
      <c r="D21" s="47">
        <v>1</v>
      </c>
      <c r="E21" s="82">
        <v>0</v>
      </c>
      <c r="F21" s="82">
        <f>E21*D21</f>
        <v>0</v>
      </c>
      <c r="G21" s="82">
        <v>30000</v>
      </c>
      <c r="H21" s="82">
        <f>G21*D21</f>
        <v>30000</v>
      </c>
      <c r="I21" s="82">
        <f>H21+F21</f>
        <v>30000</v>
      </c>
    </row>
    <row r="22" spans="1:10" ht="54.75" customHeight="1">
      <c r="A22" s="54">
        <v>7</v>
      </c>
      <c r="B22" s="60" t="s">
        <v>75</v>
      </c>
      <c r="C22" s="71" t="s">
        <v>69</v>
      </c>
      <c r="D22" s="72">
        <v>1</v>
      </c>
      <c r="E22" s="82">
        <v>10000</v>
      </c>
      <c r="F22" s="82">
        <f>E22*D22</f>
        <v>10000</v>
      </c>
      <c r="G22" s="82">
        <v>20000</v>
      </c>
      <c r="H22" s="82">
        <f>G22*D22</f>
        <v>20000</v>
      </c>
      <c r="I22" s="82">
        <f>H22+F22</f>
        <v>30000</v>
      </c>
    </row>
    <row r="23" spans="1:10" s="88" customFormat="1" ht="25.5" customHeight="1">
      <c r="A23" s="83"/>
      <c r="B23" s="55" t="s">
        <v>52</v>
      </c>
      <c r="C23" s="58"/>
      <c r="D23" s="84"/>
      <c r="E23" s="85"/>
      <c r="F23" s="86">
        <f>SUM(F10:F22)</f>
        <v>692700</v>
      </c>
      <c r="G23" s="85"/>
      <c r="H23" s="86">
        <f>SUM(H10:H22)</f>
        <v>147400</v>
      </c>
      <c r="I23" s="86">
        <f>SUM(I10:I22)</f>
        <v>840100</v>
      </c>
      <c r="J23" s="87"/>
    </row>
  </sheetData>
  <mergeCells count="25">
    <mergeCell ref="A5:A6"/>
    <mergeCell ref="B5:B6"/>
    <mergeCell ref="C5:C6"/>
    <mergeCell ref="D5:D6"/>
    <mergeCell ref="E5:F5"/>
    <mergeCell ref="A1:I1"/>
    <mergeCell ref="A2:I2"/>
    <mergeCell ref="A3:B3"/>
    <mergeCell ref="A4:B4"/>
    <mergeCell ref="H4:I4"/>
    <mergeCell ref="G5:H5"/>
    <mergeCell ref="C15:C16"/>
    <mergeCell ref="D15:D16"/>
    <mergeCell ref="E15:E16"/>
    <mergeCell ref="F15:F16"/>
    <mergeCell ref="G15:G16"/>
    <mergeCell ref="H15:H16"/>
    <mergeCell ref="I15:I16"/>
    <mergeCell ref="C17:C18"/>
    <mergeCell ref="D17:D18"/>
    <mergeCell ref="E17:E18"/>
    <mergeCell ref="F17:F18"/>
    <mergeCell ref="G17:G18"/>
    <mergeCell ref="H17:H18"/>
    <mergeCell ref="I17:I18"/>
  </mergeCells>
  <printOptions horizontalCentered="1"/>
  <pageMargins left="0" right="0" top="1" bottom="0.25" header="0.3" footer="0.3"/>
  <pageSetup paperSize="9" orientation="landscape" horizontalDpi="4294967295" verticalDpi="4294967295"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
  <sheetViews>
    <sheetView topLeftCell="A4" workbookViewId="0">
      <selection activeCell="D7" sqref="D7:D10"/>
    </sheetView>
  </sheetViews>
  <sheetFormatPr defaultRowHeight="12.75"/>
  <cols>
    <col min="1" max="1" width="10.83203125" customWidth="1"/>
    <col min="2" max="2" width="61.5" customWidth="1"/>
    <col min="3" max="3" width="8.6640625" customWidth="1"/>
    <col min="4" max="4" width="9.5" customWidth="1"/>
    <col min="5" max="5" width="15.1640625" customWidth="1"/>
    <col min="6" max="9" width="17.83203125" customWidth="1"/>
  </cols>
  <sheetData>
    <row r="1" spans="1:9" ht="17.25" customHeight="1">
      <c r="A1" s="126" t="s">
        <v>0</v>
      </c>
      <c r="B1" s="126"/>
      <c r="C1" s="126"/>
      <c r="D1" s="126"/>
      <c r="E1" s="126"/>
      <c r="F1" s="126"/>
      <c r="G1" s="126"/>
      <c r="H1" s="126"/>
      <c r="I1" s="126"/>
    </row>
    <row r="2" spans="1:9" ht="18" customHeight="1">
      <c r="A2" s="127" t="s">
        <v>1</v>
      </c>
      <c r="B2" s="127"/>
      <c r="C2" s="127"/>
      <c r="D2" s="127"/>
      <c r="E2" s="127"/>
      <c r="F2" s="127"/>
      <c r="G2" s="127"/>
      <c r="H2" s="127"/>
      <c r="I2" s="127"/>
    </row>
    <row r="3" spans="1:9" ht="19.5" customHeight="1">
      <c r="A3" s="126" t="s">
        <v>39</v>
      </c>
      <c r="B3" s="126"/>
      <c r="C3" s="1"/>
      <c r="D3" s="1"/>
      <c r="E3" s="1"/>
      <c r="F3" s="1"/>
      <c r="G3" s="1"/>
      <c r="H3" s="1"/>
      <c r="I3" s="2" t="s">
        <v>2</v>
      </c>
    </row>
    <row r="4" spans="1:9" ht="22.7" customHeight="1">
      <c r="A4" s="128" t="s">
        <v>3</v>
      </c>
      <c r="B4" s="128"/>
      <c r="C4" s="3"/>
      <c r="D4" s="3"/>
      <c r="E4" s="3"/>
      <c r="F4" s="3"/>
      <c r="G4" s="3"/>
      <c r="H4" s="129" t="s">
        <v>4</v>
      </c>
      <c r="I4" s="129"/>
    </row>
    <row r="5" spans="1:9" ht="14.45" customHeight="1">
      <c r="A5" s="122" t="s">
        <v>5</v>
      </c>
      <c r="B5" s="124" t="s">
        <v>6</v>
      </c>
      <c r="C5" s="122" t="s">
        <v>7</v>
      </c>
      <c r="D5" s="122" t="s">
        <v>8</v>
      </c>
      <c r="E5" s="118" t="s">
        <v>9</v>
      </c>
      <c r="F5" s="119"/>
      <c r="G5" s="118" t="s">
        <v>10</v>
      </c>
      <c r="H5" s="119"/>
      <c r="I5" s="5" t="s">
        <v>11</v>
      </c>
    </row>
    <row r="6" spans="1:9" ht="14.45" customHeight="1">
      <c r="A6" s="123"/>
      <c r="B6" s="125"/>
      <c r="C6" s="123"/>
      <c r="D6" s="123"/>
      <c r="E6" s="6" t="s">
        <v>12</v>
      </c>
      <c r="F6" s="7" t="s">
        <v>13</v>
      </c>
      <c r="G6" s="4" t="s">
        <v>12</v>
      </c>
      <c r="H6" s="7" t="s">
        <v>13</v>
      </c>
      <c r="I6" s="8" t="s">
        <v>13</v>
      </c>
    </row>
    <row r="7" spans="1:9" ht="16.350000000000001" customHeight="1">
      <c r="A7" s="9"/>
      <c r="B7" s="10" t="s">
        <v>14</v>
      </c>
      <c r="C7" s="114" t="s">
        <v>15</v>
      </c>
      <c r="D7" s="116">
        <v>40</v>
      </c>
      <c r="E7" s="111"/>
      <c r="F7" s="111"/>
      <c r="G7" s="111"/>
      <c r="H7" s="111"/>
      <c r="I7" s="111"/>
    </row>
    <row r="8" spans="1:9" ht="51.6" customHeight="1">
      <c r="A8" s="14"/>
      <c r="B8" s="15" t="s">
        <v>16</v>
      </c>
      <c r="C8" s="120"/>
      <c r="D8" s="121"/>
      <c r="E8" s="112"/>
      <c r="F8" s="112"/>
      <c r="G8" s="112"/>
      <c r="H8" s="112"/>
      <c r="I8" s="112"/>
    </row>
    <row r="9" spans="1:9" ht="73.7" customHeight="1">
      <c r="A9" s="16">
        <v>1</v>
      </c>
      <c r="B9" s="13" t="s">
        <v>17</v>
      </c>
      <c r="C9" s="120"/>
      <c r="D9" s="121"/>
      <c r="E9" s="112"/>
      <c r="F9" s="112"/>
      <c r="G9" s="112"/>
      <c r="H9" s="112"/>
      <c r="I9" s="112"/>
    </row>
    <row r="10" spans="1:9" ht="14.25" customHeight="1">
      <c r="A10" s="17">
        <v>1.1000000000000001</v>
      </c>
      <c r="B10" s="18" t="s">
        <v>18</v>
      </c>
      <c r="C10" s="115"/>
      <c r="D10" s="117"/>
      <c r="E10" s="113"/>
      <c r="F10" s="113"/>
      <c r="G10" s="113"/>
      <c r="H10" s="113"/>
      <c r="I10" s="113"/>
    </row>
    <row r="11" spans="1:9" ht="14.45" customHeight="1">
      <c r="A11" s="17">
        <v>1.2</v>
      </c>
      <c r="B11" s="19" t="s">
        <v>19</v>
      </c>
      <c r="C11" s="20" t="s">
        <v>15</v>
      </c>
      <c r="D11" s="21">
        <v>4</v>
      </c>
      <c r="E11" s="22"/>
      <c r="F11" s="22"/>
      <c r="G11" s="22"/>
      <c r="H11" s="22"/>
      <c r="I11" s="22"/>
    </row>
    <row r="12" spans="1:9" ht="14.45" customHeight="1">
      <c r="A12" s="17">
        <v>1.3</v>
      </c>
      <c r="B12" s="19" t="s">
        <v>20</v>
      </c>
      <c r="C12" s="20" t="s">
        <v>15</v>
      </c>
      <c r="D12" s="21">
        <v>4</v>
      </c>
      <c r="E12" s="22"/>
      <c r="F12" s="22"/>
      <c r="G12" s="22"/>
      <c r="H12" s="22"/>
      <c r="I12" s="22"/>
    </row>
    <row r="13" spans="1:9" ht="14.45" customHeight="1">
      <c r="A13" s="17">
        <v>1.4</v>
      </c>
      <c r="B13" s="19" t="s">
        <v>21</v>
      </c>
      <c r="C13" s="20" t="s">
        <v>15</v>
      </c>
      <c r="D13" s="21">
        <v>10</v>
      </c>
      <c r="E13" s="22"/>
      <c r="F13" s="22"/>
      <c r="G13" s="22"/>
      <c r="H13" s="22"/>
      <c r="I13" s="22"/>
    </row>
    <row r="14" spans="1:9" ht="14.45" customHeight="1">
      <c r="A14" s="17">
        <v>1.5</v>
      </c>
      <c r="B14" s="19" t="s">
        <v>22</v>
      </c>
      <c r="C14" s="20" t="s">
        <v>15</v>
      </c>
      <c r="D14" s="21">
        <v>4</v>
      </c>
      <c r="E14" s="22"/>
      <c r="F14" s="22"/>
      <c r="G14" s="22"/>
      <c r="H14" s="22"/>
      <c r="I14" s="22"/>
    </row>
    <row r="15" spans="1:9" ht="14.25" customHeight="1">
      <c r="A15" s="16">
        <v>2</v>
      </c>
      <c r="B15" s="10" t="s">
        <v>23</v>
      </c>
      <c r="C15" s="114" t="s">
        <v>24</v>
      </c>
      <c r="D15" s="116">
        <v>22</v>
      </c>
      <c r="E15" s="105"/>
      <c r="F15" s="105"/>
      <c r="G15" s="105"/>
      <c r="H15" s="105"/>
      <c r="I15" s="105"/>
    </row>
    <row r="16" spans="1:9" ht="24.95" customHeight="1">
      <c r="A16" s="17">
        <v>2.1</v>
      </c>
      <c r="B16" s="18" t="s">
        <v>25</v>
      </c>
      <c r="C16" s="115"/>
      <c r="D16" s="117"/>
      <c r="E16" s="106"/>
      <c r="F16" s="106"/>
      <c r="G16" s="106"/>
      <c r="H16" s="106"/>
      <c r="I16" s="106"/>
    </row>
    <row r="17" spans="1:9" ht="16.7" customHeight="1">
      <c r="A17" s="16">
        <v>3</v>
      </c>
      <c r="B17" s="24" t="s">
        <v>26</v>
      </c>
      <c r="C17" s="107" t="s">
        <v>24</v>
      </c>
      <c r="D17" s="109">
        <v>2</v>
      </c>
      <c r="E17" s="105"/>
      <c r="F17" s="105"/>
      <c r="G17" s="105"/>
      <c r="H17" s="105"/>
      <c r="I17" s="105"/>
    </row>
    <row r="18" spans="1:9" ht="15" customHeight="1">
      <c r="A18" s="17">
        <v>3.1</v>
      </c>
      <c r="B18" s="18" t="s">
        <v>27</v>
      </c>
      <c r="C18" s="108"/>
      <c r="D18" s="110"/>
      <c r="E18" s="106"/>
      <c r="F18" s="106"/>
      <c r="G18" s="106"/>
      <c r="H18" s="106"/>
      <c r="I18" s="106"/>
    </row>
    <row r="19" spans="1:9" ht="75" customHeight="1">
      <c r="A19" s="16">
        <v>4</v>
      </c>
      <c r="B19" s="12" t="s">
        <v>28</v>
      </c>
      <c r="C19" s="26" t="s">
        <v>29</v>
      </c>
      <c r="D19" s="27">
        <v>1</v>
      </c>
      <c r="E19" s="12"/>
      <c r="F19" s="12"/>
      <c r="G19" s="12"/>
      <c r="H19" s="12"/>
      <c r="I19" s="12"/>
    </row>
    <row r="20" spans="1:9" ht="43.5" customHeight="1">
      <c r="A20" s="28">
        <v>5</v>
      </c>
      <c r="B20" s="12" t="s">
        <v>30</v>
      </c>
      <c r="C20" s="26" t="s">
        <v>29</v>
      </c>
      <c r="D20" s="27">
        <v>1</v>
      </c>
      <c r="E20" s="12"/>
      <c r="F20" s="12"/>
      <c r="G20" s="12"/>
      <c r="H20" s="12"/>
      <c r="I20" s="12"/>
    </row>
  </sheetData>
  <mergeCells count="32">
    <mergeCell ref="A1:I1"/>
    <mergeCell ref="A2:I2"/>
    <mergeCell ref="A3:B3"/>
    <mergeCell ref="A4:B4"/>
    <mergeCell ref="H4:I4"/>
    <mergeCell ref="A5:A6"/>
    <mergeCell ref="B5:B6"/>
    <mergeCell ref="C5:C6"/>
    <mergeCell ref="D5:D6"/>
    <mergeCell ref="E5:F5"/>
    <mergeCell ref="G5:H5"/>
    <mergeCell ref="C7:C10"/>
    <mergeCell ref="D7:D10"/>
    <mergeCell ref="E7:E10"/>
    <mergeCell ref="F7:F10"/>
    <mergeCell ref="G7:G10"/>
    <mergeCell ref="H7:H10"/>
    <mergeCell ref="I7:I10"/>
    <mergeCell ref="C15:C16"/>
    <mergeCell ref="D15:D16"/>
    <mergeCell ref="E15:E16"/>
    <mergeCell ref="F15:F16"/>
    <mergeCell ref="G15:G16"/>
    <mergeCell ref="H15:H16"/>
    <mergeCell ref="I15:I16"/>
    <mergeCell ref="H17:H18"/>
    <mergeCell ref="I17:I18"/>
    <mergeCell ref="C17:C18"/>
    <mergeCell ref="D17:D18"/>
    <mergeCell ref="E17:E18"/>
    <mergeCell ref="F17:F18"/>
    <mergeCell ref="G17:G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D7" sqref="D7:D10"/>
    </sheetView>
  </sheetViews>
  <sheetFormatPr defaultRowHeight="12.75"/>
  <cols>
    <col min="1" max="1" width="3.83203125" customWidth="1"/>
    <col min="2" max="2" width="6.6640625" customWidth="1"/>
    <col min="3" max="3" width="62" customWidth="1"/>
    <col min="4" max="4" width="8.5" customWidth="1"/>
    <col min="5" max="5" width="9.5" customWidth="1"/>
    <col min="6" max="6" width="15.1640625" customWidth="1"/>
    <col min="7" max="8" width="17.83203125" customWidth="1"/>
    <col min="9" max="9" width="18" customWidth="1"/>
    <col min="10" max="10" width="17.83203125" customWidth="1"/>
  </cols>
  <sheetData>
    <row r="1" spans="1:10" ht="17.25" customHeight="1">
      <c r="A1" s="126" t="s">
        <v>0</v>
      </c>
      <c r="B1" s="126"/>
      <c r="C1" s="126"/>
      <c r="D1" s="126"/>
      <c r="E1" s="126"/>
      <c r="F1" s="126"/>
      <c r="G1" s="126"/>
      <c r="H1" s="126"/>
      <c r="I1" s="126"/>
      <c r="J1" s="126"/>
    </row>
    <row r="2" spans="1:10" ht="18" customHeight="1">
      <c r="A2" s="127" t="s">
        <v>1</v>
      </c>
      <c r="B2" s="127"/>
      <c r="C2" s="127"/>
      <c r="D2" s="127"/>
      <c r="E2" s="127"/>
      <c r="F2" s="127"/>
      <c r="G2" s="127"/>
      <c r="H2" s="127"/>
      <c r="I2" s="127"/>
      <c r="J2" s="127"/>
    </row>
    <row r="3" spans="1:10" ht="19.5" customHeight="1">
      <c r="A3" s="126" t="s">
        <v>39</v>
      </c>
      <c r="B3" s="126"/>
      <c r="C3" s="126"/>
      <c r="D3" s="1"/>
      <c r="E3" s="1"/>
      <c r="F3" s="1"/>
      <c r="G3" s="1"/>
      <c r="H3" s="1"/>
      <c r="I3" s="1"/>
      <c r="J3" s="2" t="s">
        <v>2</v>
      </c>
    </row>
    <row r="4" spans="1:10" ht="22.7" customHeight="1">
      <c r="A4" s="128" t="s">
        <v>3</v>
      </c>
      <c r="B4" s="128"/>
      <c r="C4" s="128"/>
      <c r="D4" s="3"/>
      <c r="E4" s="3"/>
      <c r="F4" s="3"/>
      <c r="G4" s="3"/>
      <c r="H4" s="3"/>
      <c r="I4" s="129" t="s">
        <v>4</v>
      </c>
      <c r="J4" s="129"/>
    </row>
    <row r="5" spans="1:10" ht="14.45" customHeight="1">
      <c r="A5" s="133" t="s">
        <v>5</v>
      </c>
      <c r="B5" s="134"/>
      <c r="C5" s="124" t="s">
        <v>6</v>
      </c>
      <c r="D5" s="122" t="s">
        <v>7</v>
      </c>
      <c r="E5" s="122" t="s">
        <v>8</v>
      </c>
      <c r="F5" s="118" t="s">
        <v>9</v>
      </c>
      <c r="G5" s="119"/>
      <c r="H5" s="118" t="s">
        <v>10</v>
      </c>
      <c r="I5" s="119"/>
      <c r="J5" s="5" t="s">
        <v>11</v>
      </c>
    </row>
    <row r="6" spans="1:10" ht="14.45" customHeight="1">
      <c r="A6" s="135"/>
      <c r="B6" s="136"/>
      <c r="C6" s="125"/>
      <c r="D6" s="123"/>
      <c r="E6" s="123"/>
      <c r="F6" s="6" t="s">
        <v>12</v>
      </c>
      <c r="G6" s="7" t="s">
        <v>13</v>
      </c>
      <c r="H6" s="4" t="s">
        <v>12</v>
      </c>
      <c r="I6" s="7" t="s">
        <v>13</v>
      </c>
      <c r="J6" s="8" t="s">
        <v>13</v>
      </c>
    </row>
    <row r="7" spans="1:10" ht="35.25" customHeight="1">
      <c r="A7" s="29">
        <v>6</v>
      </c>
      <c r="B7" s="30"/>
      <c r="C7" s="19" t="s">
        <v>31</v>
      </c>
      <c r="D7" s="31" t="s">
        <v>29</v>
      </c>
      <c r="E7" s="25">
        <v>1</v>
      </c>
      <c r="F7" s="23"/>
      <c r="G7" s="23"/>
      <c r="H7" s="23"/>
      <c r="I7" s="23"/>
      <c r="J7" s="23"/>
    </row>
    <row r="8" spans="1:10" ht="43.5" customHeight="1">
      <c r="A8" s="32">
        <v>7</v>
      </c>
      <c r="B8" s="33"/>
      <c r="C8" s="12" t="s">
        <v>32</v>
      </c>
      <c r="D8" s="26" t="s">
        <v>29</v>
      </c>
      <c r="E8" s="11">
        <v>1</v>
      </c>
      <c r="F8" s="12"/>
      <c r="G8" s="12"/>
      <c r="H8" s="12"/>
      <c r="I8" s="12"/>
      <c r="J8" s="12"/>
    </row>
    <row r="9" spans="1:10" ht="19.350000000000001" customHeight="1">
      <c r="A9" s="130"/>
      <c r="B9" s="131"/>
      <c r="C9" s="34" t="s">
        <v>33</v>
      </c>
      <c r="D9" s="22"/>
      <c r="E9" s="22"/>
      <c r="F9" s="22"/>
      <c r="G9" s="22"/>
      <c r="H9" s="22"/>
      <c r="I9" s="22"/>
      <c r="J9" s="22"/>
    </row>
    <row r="10" spans="1:10" ht="31.5" customHeight="1">
      <c r="A10" s="132" t="s">
        <v>34</v>
      </c>
      <c r="B10" s="132"/>
      <c r="C10" s="132"/>
      <c r="D10" s="132"/>
      <c r="E10" s="132"/>
      <c r="F10" s="132"/>
      <c r="G10" s="132"/>
      <c r="H10" s="132"/>
      <c r="I10" s="132"/>
      <c r="J10" s="132"/>
    </row>
    <row r="11" spans="1:10" ht="29.85" customHeight="1">
      <c r="A11" s="35" t="s">
        <v>35</v>
      </c>
      <c r="B11" s="127" t="s">
        <v>36</v>
      </c>
      <c r="C11" s="127"/>
      <c r="D11" s="127"/>
      <c r="E11" s="127"/>
      <c r="F11" s="127"/>
      <c r="G11" s="127"/>
      <c r="H11" s="127"/>
      <c r="I11" s="36"/>
      <c r="J11" s="36"/>
    </row>
    <row r="12" spans="1:10" ht="29.1" customHeight="1">
      <c r="A12" s="35" t="s">
        <v>37</v>
      </c>
      <c r="B12" s="127" t="s">
        <v>38</v>
      </c>
      <c r="C12" s="127"/>
      <c r="D12" s="127"/>
      <c r="E12" s="127"/>
      <c r="F12" s="127"/>
      <c r="G12" s="127"/>
      <c r="H12" s="127"/>
      <c r="I12" s="36"/>
      <c r="J12" s="36"/>
    </row>
  </sheetData>
  <mergeCells count="15">
    <mergeCell ref="A1:J1"/>
    <mergeCell ref="A2:J2"/>
    <mergeCell ref="A3:C3"/>
    <mergeCell ref="A4:C4"/>
    <mergeCell ref="I4:J4"/>
    <mergeCell ref="H5:I5"/>
    <mergeCell ref="A9:B9"/>
    <mergeCell ref="A10:J10"/>
    <mergeCell ref="B11:H11"/>
    <mergeCell ref="B12:H12"/>
    <mergeCell ref="A5:B6"/>
    <mergeCell ref="C5:C6"/>
    <mergeCell ref="D5:D6"/>
    <mergeCell ref="E5:E6"/>
    <mergeCell ref="F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opLeftCell="A7" workbookViewId="0">
      <selection activeCell="D7" sqref="D7:D10"/>
    </sheetView>
  </sheetViews>
  <sheetFormatPr defaultRowHeight="12.75"/>
  <cols>
    <col min="1" max="1" width="10.83203125" customWidth="1"/>
    <col min="2" max="2" width="61.5" customWidth="1"/>
    <col min="3" max="3" width="8.6640625" customWidth="1"/>
    <col min="4" max="4" width="9.5" customWidth="1"/>
    <col min="5" max="5" width="15.1640625" customWidth="1"/>
    <col min="6" max="9" width="17.83203125" customWidth="1"/>
  </cols>
  <sheetData>
    <row r="1" spans="1:9" ht="17.25" customHeight="1">
      <c r="A1" s="126" t="s">
        <v>0</v>
      </c>
      <c r="B1" s="126"/>
      <c r="C1" s="126"/>
      <c r="D1" s="126"/>
      <c r="E1" s="126"/>
      <c r="F1" s="126"/>
      <c r="G1" s="126"/>
      <c r="H1" s="126"/>
      <c r="I1" s="126"/>
    </row>
    <row r="2" spans="1:9" ht="18" customHeight="1">
      <c r="A2" s="127" t="s">
        <v>1</v>
      </c>
      <c r="B2" s="127"/>
      <c r="C2" s="127"/>
      <c r="D2" s="127"/>
      <c r="E2" s="127"/>
      <c r="F2" s="127"/>
      <c r="G2" s="127"/>
      <c r="H2" s="127"/>
      <c r="I2" s="127"/>
    </row>
    <row r="3" spans="1:9" ht="19.5" customHeight="1">
      <c r="A3" s="126" t="s">
        <v>40</v>
      </c>
      <c r="B3" s="126"/>
      <c r="C3" s="1"/>
      <c r="D3" s="1"/>
      <c r="E3" s="1"/>
      <c r="F3" s="1"/>
      <c r="G3" s="1"/>
      <c r="H3" s="1"/>
      <c r="I3" s="2" t="s">
        <v>2</v>
      </c>
    </row>
    <row r="4" spans="1:9" ht="22.7" customHeight="1">
      <c r="A4" s="128" t="s">
        <v>3</v>
      </c>
      <c r="B4" s="128"/>
      <c r="C4" s="3"/>
      <c r="D4" s="3"/>
      <c r="E4" s="3"/>
      <c r="F4" s="3"/>
      <c r="G4" s="3"/>
      <c r="H4" s="129" t="s">
        <v>4</v>
      </c>
      <c r="I4" s="129"/>
    </row>
    <row r="5" spans="1:9" ht="14.45" customHeight="1">
      <c r="A5" s="122" t="s">
        <v>5</v>
      </c>
      <c r="B5" s="124" t="s">
        <v>6</v>
      </c>
      <c r="C5" s="122" t="s">
        <v>7</v>
      </c>
      <c r="D5" s="122" t="s">
        <v>8</v>
      </c>
      <c r="E5" s="118" t="s">
        <v>9</v>
      </c>
      <c r="F5" s="119"/>
      <c r="G5" s="118" t="s">
        <v>10</v>
      </c>
      <c r="H5" s="119"/>
      <c r="I5" s="5" t="s">
        <v>11</v>
      </c>
    </row>
    <row r="6" spans="1:9" ht="14.45" customHeight="1">
      <c r="A6" s="123"/>
      <c r="B6" s="125"/>
      <c r="C6" s="123"/>
      <c r="D6" s="123"/>
      <c r="E6" s="6" t="s">
        <v>12</v>
      </c>
      <c r="F6" s="7" t="s">
        <v>13</v>
      </c>
      <c r="G6" s="4" t="s">
        <v>12</v>
      </c>
      <c r="H6" s="7" t="s">
        <v>13</v>
      </c>
      <c r="I6" s="8" t="s">
        <v>13</v>
      </c>
    </row>
    <row r="7" spans="1:9" ht="16.350000000000001" customHeight="1">
      <c r="A7" s="9"/>
      <c r="B7" s="10" t="s">
        <v>14</v>
      </c>
      <c r="C7" s="114" t="s">
        <v>15</v>
      </c>
      <c r="D7" s="116">
        <v>40</v>
      </c>
      <c r="E7" s="111"/>
      <c r="F7" s="111"/>
      <c r="G7" s="111"/>
      <c r="H7" s="111"/>
      <c r="I7" s="111"/>
    </row>
    <row r="8" spans="1:9" ht="51.6" customHeight="1">
      <c r="A8" s="14"/>
      <c r="B8" s="15" t="s">
        <v>16</v>
      </c>
      <c r="C8" s="120"/>
      <c r="D8" s="121"/>
      <c r="E8" s="112"/>
      <c r="F8" s="112"/>
      <c r="G8" s="112"/>
      <c r="H8" s="112"/>
      <c r="I8" s="112"/>
    </row>
    <row r="9" spans="1:9" ht="73.7" customHeight="1">
      <c r="A9" s="16">
        <v>1</v>
      </c>
      <c r="B9" s="13" t="s">
        <v>17</v>
      </c>
      <c r="C9" s="120"/>
      <c r="D9" s="121"/>
      <c r="E9" s="112"/>
      <c r="F9" s="112"/>
      <c r="G9" s="112"/>
      <c r="H9" s="112"/>
      <c r="I9" s="112"/>
    </row>
    <row r="10" spans="1:9" ht="14.25" customHeight="1">
      <c r="A10" s="17">
        <v>1.1000000000000001</v>
      </c>
      <c r="B10" s="18" t="s">
        <v>18</v>
      </c>
      <c r="C10" s="115"/>
      <c r="D10" s="117"/>
      <c r="E10" s="113"/>
      <c r="F10" s="113"/>
      <c r="G10" s="113"/>
      <c r="H10" s="113"/>
      <c r="I10" s="113"/>
    </row>
    <row r="11" spans="1:9" ht="14.45" customHeight="1">
      <c r="A11" s="17">
        <v>1.2</v>
      </c>
      <c r="B11" s="19" t="s">
        <v>19</v>
      </c>
      <c r="C11" s="20" t="s">
        <v>15</v>
      </c>
      <c r="D11" s="21">
        <v>4</v>
      </c>
      <c r="E11" s="22"/>
      <c r="F11" s="22"/>
      <c r="G11" s="22"/>
      <c r="H11" s="22"/>
      <c r="I11" s="22"/>
    </row>
    <row r="12" spans="1:9" ht="14.45" customHeight="1">
      <c r="A12" s="17">
        <v>1.3</v>
      </c>
      <c r="B12" s="19" t="s">
        <v>20</v>
      </c>
      <c r="C12" s="20" t="s">
        <v>15</v>
      </c>
      <c r="D12" s="21">
        <v>4</v>
      </c>
      <c r="E12" s="22"/>
      <c r="F12" s="22"/>
      <c r="G12" s="22"/>
      <c r="H12" s="22"/>
      <c r="I12" s="22"/>
    </row>
    <row r="13" spans="1:9" ht="14.45" customHeight="1">
      <c r="A13" s="17">
        <v>1.4</v>
      </c>
      <c r="B13" s="19" t="s">
        <v>21</v>
      </c>
      <c r="C13" s="20" t="s">
        <v>15</v>
      </c>
      <c r="D13" s="21">
        <v>10</v>
      </c>
      <c r="E13" s="22"/>
      <c r="F13" s="22"/>
      <c r="G13" s="22"/>
      <c r="H13" s="22"/>
      <c r="I13" s="22"/>
    </row>
    <row r="14" spans="1:9" ht="14.45" customHeight="1">
      <c r="A14" s="17">
        <v>1.5</v>
      </c>
      <c r="B14" s="19" t="s">
        <v>22</v>
      </c>
      <c r="C14" s="20" t="s">
        <v>15</v>
      </c>
      <c r="D14" s="21">
        <v>4</v>
      </c>
      <c r="E14" s="22"/>
      <c r="F14" s="22"/>
      <c r="G14" s="22"/>
      <c r="H14" s="22"/>
      <c r="I14" s="22"/>
    </row>
    <row r="15" spans="1:9" ht="14.25" customHeight="1">
      <c r="A15" s="16">
        <v>2</v>
      </c>
      <c r="B15" s="10" t="s">
        <v>23</v>
      </c>
      <c r="C15" s="114" t="s">
        <v>24</v>
      </c>
      <c r="D15" s="116">
        <v>22</v>
      </c>
      <c r="E15" s="105"/>
      <c r="F15" s="105"/>
      <c r="G15" s="105"/>
      <c r="H15" s="105"/>
      <c r="I15" s="105"/>
    </row>
    <row r="16" spans="1:9" ht="24.95" customHeight="1">
      <c r="A16" s="17">
        <v>2.1</v>
      </c>
      <c r="B16" s="18" t="s">
        <v>25</v>
      </c>
      <c r="C16" s="115"/>
      <c r="D16" s="117"/>
      <c r="E16" s="106"/>
      <c r="F16" s="106"/>
      <c r="G16" s="106"/>
      <c r="H16" s="106"/>
      <c r="I16" s="106"/>
    </row>
    <row r="17" spans="1:9" ht="16.7" customHeight="1">
      <c r="A17" s="16">
        <v>3</v>
      </c>
      <c r="B17" s="24" t="s">
        <v>26</v>
      </c>
      <c r="C17" s="107" t="s">
        <v>24</v>
      </c>
      <c r="D17" s="109">
        <v>2</v>
      </c>
      <c r="E17" s="105"/>
      <c r="F17" s="105"/>
      <c r="G17" s="105"/>
      <c r="H17" s="105"/>
      <c r="I17" s="105"/>
    </row>
    <row r="18" spans="1:9" ht="15" customHeight="1">
      <c r="A18" s="17">
        <v>3.1</v>
      </c>
      <c r="B18" s="18" t="s">
        <v>27</v>
      </c>
      <c r="C18" s="108"/>
      <c r="D18" s="110"/>
      <c r="E18" s="106"/>
      <c r="F18" s="106"/>
      <c r="G18" s="106"/>
      <c r="H18" s="106"/>
      <c r="I18" s="106"/>
    </row>
    <row r="19" spans="1:9" ht="75" customHeight="1">
      <c r="A19" s="16">
        <v>4</v>
      </c>
      <c r="B19" s="12" t="s">
        <v>28</v>
      </c>
      <c r="C19" s="26" t="s">
        <v>29</v>
      </c>
      <c r="D19" s="27">
        <v>1</v>
      </c>
      <c r="E19" s="12"/>
      <c r="F19" s="12"/>
      <c r="G19" s="12"/>
      <c r="H19" s="12"/>
      <c r="I19" s="12"/>
    </row>
    <row r="20" spans="1:9" ht="43.5" customHeight="1">
      <c r="A20" s="28">
        <v>5</v>
      </c>
      <c r="B20" s="12" t="s">
        <v>30</v>
      </c>
      <c r="C20" s="26" t="s">
        <v>29</v>
      </c>
      <c r="D20" s="27">
        <v>1</v>
      </c>
      <c r="E20" s="12"/>
      <c r="F20" s="12"/>
      <c r="G20" s="12"/>
      <c r="H20" s="12"/>
      <c r="I20" s="12"/>
    </row>
  </sheetData>
  <mergeCells count="32">
    <mergeCell ref="A1:I1"/>
    <mergeCell ref="A2:I2"/>
    <mergeCell ref="A3:B3"/>
    <mergeCell ref="A4:B4"/>
    <mergeCell ref="H4:I4"/>
    <mergeCell ref="A5:A6"/>
    <mergeCell ref="B5:B6"/>
    <mergeCell ref="C5:C6"/>
    <mergeCell ref="D5:D6"/>
    <mergeCell ref="E5:F5"/>
    <mergeCell ref="G5:H5"/>
    <mergeCell ref="C7:C10"/>
    <mergeCell ref="D7:D10"/>
    <mergeCell ref="E7:E10"/>
    <mergeCell ref="F7:F10"/>
    <mergeCell ref="G7:G10"/>
    <mergeCell ref="H7:H10"/>
    <mergeCell ref="I7:I10"/>
    <mergeCell ref="C15:C16"/>
    <mergeCell ref="D15:D16"/>
    <mergeCell ref="E15:E16"/>
    <mergeCell ref="F15:F16"/>
    <mergeCell ref="G15:G16"/>
    <mergeCell ref="H15:H16"/>
    <mergeCell ref="I15:I16"/>
    <mergeCell ref="H17:H18"/>
    <mergeCell ref="I17:I18"/>
    <mergeCell ref="C17:C18"/>
    <mergeCell ref="D17:D18"/>
    <mergeCell ref="E17:E18"/>
    <mergeCell ref="F17:F18"/>
    <mergeCell ref="G17:G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workbookViewId="0">
      <selection activeCell="D7" sqref="A7:J10"/>
    </sheetView>
  </sheetViews>
  <sheetFormatPr defaultRowHeight="12.75"/>
  <cols>
    <col min="1" max="1" width="3.83203125" customWidth="1"/>
    <col min="2" max="2" width="6.6640625" customWidth="1"/>
    <col min="3" max="3" width="62" customWidth="1"/>
    <col min="4" max="4" width="8.5" customWidth="1"/>
    <col min="5" max="5" width="9.5" customWidth="1"/>
    <col min="6" max="6" width="15.1640625" customWidth="1"/>
    <col min="7" max="8" width="17.83203125" customWidth="1"/>
    <col min="9" max="9" width="18" customWidth="1"/>
    <col min="10" max="10" width="17.83203125" customWidth="1"/>
  </cols>
  <sheetData>
    <row r="1" spans="1:10" ht="17.25" customHeight="1">
      <c r="A1" s="126" t="s">
        <v>0</v>
      </c>
      <c r="B1" s="126"/>
      <c r="C1" s="126"/>
      <c r="D1" s="126"/>
      <c r="E1" s="126"/>
      <c r="F1" s="126"/>
      <c r="G1" s="126"/>
      <c r="H1" s="126"/>
      <c r="I1" s="126"/>
      <c r="J1" s="126"/>
    </row>
    <row r="2" spans="1:10" ht="18" customHeight="1">
      <c r="A2" s="127" t="s">
        <v>1</v>
      </c>
      <c r="B2" s="127"/>
      <c r="C2" s="127"/>
      <c r="D2" s="127"/>
      <c r="E2" s="127"/>
      <c r="F2" s="127"/>
      <c r="G2" s="127"/>
      <c r="H2" s="127"/>
      <c r="I2" s="127"/>
      <c r="J2" s="127"/>
    </row>
    <row r="3" spans="1:10" ht="19.5" customHeight="1">
      <c r="A3" s="126" t="s">
        <v>40</v>
      </c>
      <c r="B3" s="126"/>
      <c r="C3" s="126"/>
      <c r="D3" s="1"/>
      <c r="E3" s="1"/>
      <c r="F3" s="1"/>
      <c r="G3" s="1"/>
      <c r="H3" s="1"/>
      <c r="I3" s="1"/>
      <c r="J3" s="2" t="s">
        <v>2</v>
      </c>
    </row>
    <row r="4" spans="1:10" ht="22.7" customHeight="1">
      <c r="A4" s="128" t="s">
        <v>3</v>
      </c>
      <c r="B4" s="128"/>
      <c r="C4" s="128"/>
      <c r="D4" s="3"/>
      <c r="E4" s="3"/>
      <c r="F4" s="3"/>
      <c r="G4" s="3"/>
      <c r="H4" s="3"/>
      <c r="I4" s="129" t="s">
        <v>4</v>
      </c>
      <c r="J4" s="129"/>
    </row>
    <row r="5" spans="1:10" ht="14.45" customHeight="1">
      <c r="A5" s="133" t="s">
        <v>5</v>
      </c>
      <c r="B5" s="134"/>
      <c r="C5" s="124" t="s">
        <v>6</v>
      </c>
      <c r="D5" s="122" t="s">
        <v>7</v>
      </c>
      <c r="E5" s="122" t="s">
        <v>8</v>
      </c>
      <c r="F5" s="118" t="s">
        <v>9</v>
      </c>
      <c r="G5" s="119"/>
      <c r="H5" s="118" t="s">
        <v>10</v>
      </c>
      <c r="I5" s="119"/>
      <c r="J5" s="5" t="s">
        <v>11</v>
      </c>
    </row>
    <row r="6" spans="1:10" ht="14.45" customHeight="1">
      <c r="A6" s="135"/>
      <c r="B6" s="136"/>
      <c r="C6" s="125"/>
      <c r="D6" s="123"/>
      <c r="E6" s="123"/>
      <c r="F6" s="6" t="s">
        <v>12</v>
      </c>
      <c r="G6" s="7" t="s">
        <v>13</v>
      </c>
      <c r="H6" s="4" t="s">
        <v>12</v>
      </c>
      <c r="I6" s="7" t="s">
        <v>13</v>
      </c>
      <c r="J6" s="8" t="s">
        <v>13</v>
      </c>
    </row>
    <row r="7" spans="1:10" ht="35.25" customHeight="1">
      <c r="A7" s="29">
        <v>6</v>
      </c>
      <c r="B7" s="30"/>
      <c r="C7" s="19" t="s">
        <v>31</v>
      </c>
      <c r="D7" s="31" t="s">
        <v>29</v>
      </c>
      <c r="E7" s="25">
        <v>1</v>
      </c>
      <c r="F7" s="23"/>
      <c r="G7" s="23"/>
      <c r="H7" s="23"/>
      <c r="I7" s="23"/>
      <c r="J7" s="23"/>
    </row>
    <row r="8" spans="1:10" ht="43.5" customHeight="1">
      <c r="A8" s="32">
        <v>7</v>
      </c>
      <c r="B8" s="33"/>
      <c r="C8" s="12" t="s">
        <v>32</v>
      </c>
      <c r="D8" s="26" t="s">
        <v>29</v>
      </c>
      <c r="E8" s="11">
        <v>1</v>
      </c>
      <c r="F8" s="12"/>
      <c r="G8" s="12"/>
      <c r="H8" s="12"/>
      <c r="I8" s="12"/>
      <c r="J8" s="12"/>
    </row>
    <row r="9" spans="1:10" ht="19.350000000000001" customHeight="1">
      <c r="A9" s="130"/>
      <c r="B9" s="131"/>
      <c r="C9" s="34" t="s">
        <v>33</v>
      </c>
      <c r="D9" s="22"/>
      <c r="E9" s="22"/>
      <c r="F9" s="22"/>
      <c r="G9" s="22"/>
      <c r="H9" s="22"/>
      <c r="I9" s="22"/>
      <c r="J9" s="22"/>
    </row>
    <row r="10" spans="1:10" ht="31.5" customHeight="1">
      <c r="A10" s="132" t="s">
        <v>34</v>
      </c>
      <c r="B10" s="132"/>
      <c r="C10" s="132"/>
      <c r="D10" s="132"/>
      <c r="E10" s="132"/>
      <c r="F10" s="132"/>
      <c r="G10" s="132"/>
      <c r="H10" s="132"/>
      <c r="I10" s="132"/>
      <c r="J10" s="132"/>
    </row>
    <row r="11" spans="1:10" ht="29.85" customHeight="1">
      <c r="A11" s="35" t="s">
        <v>35</v>
      </c>
      <c r="B11" s="127" t="s">
        <v>36</v>
      </c>
      <c r="C11" s="127"/>
      <c r="D11" s="127"/>
      <c r="E11" s="127"/>
      <c r="F11" s="127"/>
      <c r="G11" s="127"/>
      <c r="H11" s="127"/>
      <c r="I11" s="36"/>
      <c r="J11" s="36"/>
    </row>
    <row r="12" spans="1:10" ht="29.1" customHeight="1">
      <c r="A12" s="35" t="s">
        <v>37</v>
      </c>
      <c r="B12" s="127" t="s">
        <v>38</v>
      </c>
      <c r="C12" s="127"/>
      <c r="D12" s="127"/>
      <c r="E12" s="127"/>
      <c r="F12" s="127"/>
      <c r="G12" s="127"/>
      <c r="H12" s="127"/>
      <c r="I12" s="36"/>
      <c r="J12" s="36"/>
    </row>
  </sheetData>
  <mergeCells count="15">
    <mergeCell ref="A1:J1"/>
    <mergeCell ref="A2:J2"/>
    <mergeCell ref="A3:C3"/>
    <mergeCell ref="A4:C4"/>
    <mergeCell ref="I4:J4"/>
    <mergeCell ref="H5:I5"/>
    <mergeCell ref="A9:B9"/>
    <mergeCell ref="A10:J10"/>
    <mergeCell ref="B11:H11"/>
    <mergeCell ref="B12:H12"/>
    <mergeCell ref="A5:B6"/>
    <mergeCell ref="C5:C6"/>
    <mergeCell ref="D5:D6"/>
    <mergeCell ref="E5:E6"/>
    <mergeCell ref="F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17th floor</vt:lpstr>
      <vt:lpstr>18th floor</vt:lpstr>
      <vt:lpstr>19th floor</vt:lpstr>
      <vt:lpstr>Table 3</vt:lpstr>
      <vt:lpstr>Table 4</vt:lpstr>
      <vt:lpstr>Table 5</vt:lpstr>
      <vt:lpstr>Table 6</vt:lpstr>
      <vt:lpstr>'17th floor'!Print_Titles</vt:lpstr>
      <vt:lpstr>'18th floor'!Print_Titles</vt:lpstr>
      <vt:lpstr>'19th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2023-06-07T10:09:09Z</cp:lastPrinted>
  <dcterms:created xsi:type="dcterms:W3CDTF">2023-06-07T09:50:25Z</dcterms:created>
  <dcterms:modified xsi:type="dcterms:W3CDTF">2023-06-07T11:07:20Z</dcterms:modified>
</cp:coreProperties>
</file>