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han Aslam\Desktop\UEP\"/>
    </mc:Choice>
  </mc:AlternateContent>
  <xr:revisionPtr revIDLastSave="0" documentId="13_ncr:1_{0088C329-6248-4ED8-A9D5-F8FA19B2E81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17th floor" sheetId="1" r:id="rId1"/>
    <sheet name="18th floor" sheetId="8" r:id="rId2"/>
    <sheet name="19th floor" sheetId="7" r:id="rId3"/>
  </sheets>
  <definedNames>
    <definedName name="_xlnm.Print_Titles" localSheetId="0">'17th floor'!$1:$6</definedName>
    <definedName name="_xlnm.Print_Titles" localSheetId="1">'18th floor'!$1:$6</definedName>
    <definedName name="_xlnm.Print_Titles" localSheetId="2">'19th floor'!$1:$6</definedName>
  </definedNames>
  <calcPr calcId="181029"/>
</workbook>
</file>

<file path=xl/calcChain.xml><?xml version="1.0" encoding="utf-8"?>
<calcChain xmlns="http://schemas.openxmlformats.org/spreadsheetml/2006/main">
  <c r="H15" i="8" l="1"/>
  <c r="I15" i="8" s="1"/>
  <c r="F15" i="8"/>
  <c r="H15" i="7"/>
  <c r="F15" i="7"/>
  <c r="I15" i="7" s="1"/>
  <c r="H15" i="1"/>
  <c r="F15" i="1"/>
  <c r="H14" i="8"/>
  <c r="I14" i="8" s="1"/>
  <c r="F14" i="8"/>
  <c r="H14" i="7"/>
  <c r="F14" i="7"/>
  <c r="H14" i="1"/>
  <c r="F14" i="1"/>
  <c r="H13" i="8"/>
  <c r="F13" i="8"/>
  <c r="H13" i="7"/>
  <c r="I13" i="7" s="1"/>
  <c r="F13" i="7"/>
  <c r="H13" i="1"/>
  <c r="F13" i="1"/>
  <c r="H11" i="8"/>
  <c r="F11" i="8"/>
  <c r="H11" i="7"/>
  <c r="I11" i="7" s="1"/>
  <c r="F11" i="7"/>
  <c r="H11" i="1"/>
  <c r="F11" i="1"/>
  <c r="I8" i="7"/>
  <c r="H8" i="8"/>
  <c r="I8" i="8" s="1"/>
  <c r="H8" i="7"/>
  <c r="H8" i="1"/>
  <c r="I8" i="1" s="1"/>
  <c r="F8" i="8"/>
  <c r="F8" i="7"/>
  <c r="F8" i="1"/>
  <c r="I15" i="1" l="1"/>
  <c r="I14" i="7"/>
  <c r="I14" i="1"/>
  <c r="I13" i="8"/>
  <c r="I13" i="1"/>
  <c r="I11" i="1"/>
  <c r="I11" i="8"/>
  <c r="H12" i="8"/>
  <c r="F12" i="8"/>
  <c r="H10" i="8"/>
  <c r="F10" i="8"/>
  <c r="H12" i="7"/>
  <c r="F12" i="7"/>
  <c r="H10" i="7"/>
  <c r="F10" i="7"/>
  <c r="H12" i="1"/>
  <c r="F12" i="1"/>
  <c r="H10" i="1"/>
  <c r="F10" i="1"/>
  <c r="I12" i="8" l="1"/>
  <c r="H16" i="8"/>
  <c r="F16" i="7"/>
  <c r="I12" i="7"/>
  <c r="I10" i="8"/>
  <c r="I10" i="7"/>
  <c r="H16" i="7"/>
  <c r="F16" i="8"/>
  <c r="I12" i="1"/>
  <c r="F16" i="1"/>
  <c r="I10" i="1"/>
  <c r="H16" i="1"/>
  <c r="I16" i="7" l="1"/>
  <c r="I16" i="8"/>
  <c r="I16" i="1"/>
</calcChain>
</file>

<file path=xl/sharedStrings.xml><?xml version="1.0" encoding="utf-8"?>
<sst xmlns="http://schemas.openxmlformats.org/spreadsheetml/2006/main" count="99" uniqueCount="28">
  <si>
    <t>S.No.</t>
  </si>
  <si>
    <t>Description</t>
  </si>
  <si>
    <t>Unit</t>
  </si>
  <si>
    <t>Qty</t>
  </si>
  <si>
    <t>Material</t>
  </si>
  <si>
    <t>Labour</t>
  </si>
  <si>
    <t>Total</t>
  </si>
  <si>
    <t>Rate</t>
  </si>
  <si>
    <t>Amount</t>
  </si>
  <si>
    <t>Bill of Quantities</t>
  </si>
  <si>
    <t>Nos.</t>
  </si>
  <si>
    <t>Toilet MV (Exhaust Duct) Works only</t>
  </si>
  <si>
    <t>Clifton, Karachi.</t>
  </si>
  <si>
    <t xml:space="preserve">U.E.P (17th Floor) </t>
  </si>
  <si>
    <t>Rev.01</t>
  </si>
  <si>
    <t>Date: 30-05-2023</t>
  </si>
  <si>
    <t>Total Cost of Works Rs.</t>
  </si>
  <si>
    <t>Exhaust Air Disc Valve</t>
  </si>
  <si>
    <t>150mm dia</t>
  </si>
  <si>
    <t>Exhaust Air Register</t>
  </si>
  <si>
    <t>150mm x 100mm</t>
  </si>
  <si>
    <r>
      <rPr>
        <sz val="12"/>
        <rFont val="Calibri"/>
        <family val="2"/>
        <scheme val="minor"/>
      </rPr>
      <t>Supply, fabrication and installation of machine made G.I sheet metal   duct   different   sections   including   plenums,   splitter dampers,  guide  vanes,  flexible  duct  connector,  access  door, transformation,  plenums  chambers,  wooden  frame,  anchors supports &amp; hangers (lindaptor types) complete in all respects ready to operate as per drawings, specification,  instruction of
consultant.</t>
    </r>
  </si>
  <si>
    <r>
      <rPr>
        <sz val="12"/>
        <rFont val="Calibri"/>
        <family val="2"/>
        <scheme val="minor"/>
      </rPr>
      <t>Supply,  installation  of  Aluminum  fabricated,  powder  coated Grills,   Diffusers   and   Registers   for   supply   air,   return   air, exhaust  air &amp; fresh  air of different  sizes  (Grade A  ), wooden frame,  supports  and  other  accessories  etc.  complete  in  all respects  ready to operate as  per specification,  drawings and
as per instruction of Consultant.</t>
    </r>
  </si>
  <si>
    <t>All  works  shall  be  completed,  tested  and  commissioned as per drawings, specifications and as per instruction of consultant.</t>
  </si>
  <si>
    <t>Painting   &amp;  Identification   work  on  exhaust   duct,   supports, hangers  etc.  complete  in  all  respects  with  one  coat  of  ICI make Red lead oxide primer &amp; two coats of ICI make enamel paint as per instruction of Consultant.</t>
  </si>
  <si>
    <t>Making  of  Shop  drawings  on  Auto  CAD  (latest  version)  with section  details,  equipment  foundation  details  and  Making  of As  Built  drawings,  Documentation  Technical  /  Operational Manual  &amp;  LOG  Book  for  each  equipment  complete  in  all respects  ready to operate as  per specification,  drawings and
as per instruction of Consultant.</t>
  </si>
  <si>
    <t>Sqm</t>
  </si>
  <si>
    <t>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</si>
</sst>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0"/>
      <color rgb="FF000000"/>
      <name val="Times New Roman"/>
      <charset val="204"/>
    </font>
    <font>
      <sz val="10"/>
      <color rgb="FF000000"/>
      <name val="Times New Roman"/>
      <charset val="204"/>
    </font>
    <font>
      <b/>
      <sz val="12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7" xfId="0" applyFont="1" applyBorder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right" vertical="center" wrapText="1"/>
    </xf>
    <xf numFmtId="0" fontId="5" fillId="0" borderId="7" xfId="0" applyFont="1" applyBorder="1" applyAlignment="1">
      <alignment horizontal="center" vertical="center" wrapText="1"/>
    </xf>
    <xf numFmtId="1" fontId="4" fillId="0" borderId="7" xfId="0" applyNumberFormat="1" applyFont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left" vertical="top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165" fontId="4" fillId="0" borderId="10" xfId="1" applyNumberFormat="1" applyFont="1" applyBorder="1" applyAlignment="1">
      <alignment horizontal="right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wrapText="1"/>
    </xf>
    <xf numFmtId="165" fontId="6" fillId="0" borderId="8" xfId="1" applyNumberFormat="1" applyFont="1" applyBorder="1" applyAlignment="1">
      <alignment horizontal="right" vertical="center" wrapText="1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 vertical="top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left" vertical="top" wrapText="1"/>
    </xf>
    <xf numFmtId="0" fontId="3" fillId="0" borderId="0" xfId="0" applyFont="1" applyAlignment="1">
      <alignment horizontal="center"/>
    </xf>
    <xf numFmtId="0" fontId="4" fillId="0" borderId="11" xfId="0" applyFont="1" applyBorder="1" applyAlignment="1">
      <alignment horizontal="left" vertical="top" wrapText="1"/>
    </xf>
    <xf numFmtId="1" fontId="4" fillId="0" borderId="12" xfId="0" applyNumberFormat="1" applyFont="1" applyBorder="1" applyAlignment="1">
      <alignment horizontal="center" vertical="center" shrinkToFit="1"/>
    </xf>
    <xf numFmtId="165" fontId="4" fillId="0" borderId="12" xfId="1" applyNumberFormat="1" applyFont="1" applyBorder="1" applyAlignment="1">
      <alignment horizontal="right" vertical="center" wrapText="1"/>
    </xf>
    <xf numFmtId="0" fontId="5" fillId="0" borderId="13" xfId="0" applyFont="1" applyBorder="1" applyAlignment="1">
      <alignment horizontal="center" vertical="center" wrapText="1"/>
    </xf>
    <xf numFmtId="165" fontId="4" fillId="0" borderId="13" xfId="1" applyNumberFormat="1" applyFont="1" applyBorder="1" applyAlignment="1">
      <alignment horizontal="right" vertical="center" wrapText="1"/>
    </xf>
    <xf numFmtId="165" fontId="4" fillId="0" borderId="8" xfId="1" applyNumberFormat="1" applyFont="1" applyBorder="1" applyAlignment="1">
      <alignment horizontal="right" vertical="center" wrapText="1"/>
    </xf>
    <xf numFmtId="0" fontId="5" fillId="0" borderId="8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shrinkToFit="1"/>
    </xf>
    <xf numFmtId="0" fontId="9" fillId="0" borderId="7" xfId="0" applyFont="1" applyBorder="1" applyAlignment="1">
      <alignment horizontal="center" wrapText="1"/>
    </xf>
    <xf numFmtId="0" fontId="6" fillId="0" borderId="8" xfId="0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 shrinkToFit="1"/>
    </xf>
    <xf numFmtId="164" fontId="4" fillId="0" borderId="7" xfId="0" applyNumberFormat="1" applyFont="1" applyBorder="1" applyAlignment="1">
      <alignment horizontal="center" vertical="center" shrinkToFit="1"/>
    </xf>
    <xf numFmtId="165" fontId="4" fillId="0" borderId="7" xfId="1" applyNumberFormat="1" applyFont="1" applyBorder="1" applyAlignment="1">
      <alignment horizontal="right" vertical="center" wrapText="1"/>
    </xf>
    <xf numFmtId="0" fontId="4" fillId="0" borderId="10" xfId="0" applyFont="1" applyBorder="1" applyAlignment="1">
      <alignment horizontal="left" vertical="top" wrapText="1"/>
    </xf>
    <xf numFmtId="164" fontId="4" fillId="0" borderId="14" xfId="0" applyNumberFormat="1" applyFont="1" applyBorder="1" applyAlignment="1">
      <alignment horizontal="center" vertical="center" shrinkToFi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opLeftCell="A4" workbookViewId="0">
      <selection activeCell="D16" sqref="D16"/>
    </sheetView>
  </sheetViews>
  <sheetFormatPr defaultRowHeight="12.75" x14ac:dyDescent="0.2"/>
  <cols>
    <col min="1" max="1" width="7.33203125" style="36" customWidth="1"/>
    <col min="2" max="2" width="63.5" style="1" customWidth="1"/>
    <col min="3" max="3" width="7.5" style="8" customWidth="1"/>
    <col min="4" max="4" width="7" style="8" customWidth="1"/>
    <col min="5" max="5" width="10.6640625" style="1" customWidth="1"/>
    <col min="6" max="6" width="16.1640625" style="1" customWidth="1"/>
    <col min="7" max="7" width="10.83203125" style="1" customWidth="1"/>
    <col min="8" max="8" width="16.33203125" style="1" customWidth="1"/>
    <col min="9" max="9" width="17.83203125" style="1" customWidth="1"/>
    <col min="10" max="16384" width="9.33203125" style="1"/>
  </cols>
  <sheetData>
    <row r="1" spans="1:10" ht="17.25" customHeight="1" x14ac:dyDescent="0.2">
      <c r="A1" s="31" t="s">
        <v>9</v>
      </c>
      <c r="B1" s="31"/>
      <c r="C1" s="31"/>
      <c r="D1" s="31"/>
      <c r="E1" s="31"/>
      <c r="F1" s="31"/>
      <c r="G1" s="31"/>
      <c r="H1" s="31"/>
      <c r="I1" s="31"/>
    </row>
    <row r="2" spans="1:10" ht="18" customHeight="1" x14ac:dyDescent="0.2">
      <c r="A2" s="32" t="s">
        <v>11</v>
      </c>
      <c r="B2" s="32"/>
      <c r="C2" s="32"/>
      <c r="D2" s="32"/>
      <c r="E2" s="32"/>
      <c r="F2" s="32"/>
      <c r="G2" s="32"/>
      <c r="H2" s="32"/>
      <c r="I2" s="32"/>
    </row>
    <row r="3" spans="1:10" ht="19.5" customHeight="1" x14ac:dyDescent="0.3">
      <c r="A3" s="31" t="s">
        <v>13</v>
      </c>
      <c r="B3" s="31"/>
      <c r="C3" s="12"/>
      <c r="D3" s="12"/>
      <c r="E3" s="13"/>
      <c r="F3" s="13"/>
      <c r="G3" s="13"/>
      <c r="H3" s="19"/>
      <c r="I3" s="20" t="s">
        <v>14</v>
      </c>
    </row>
    <row r="4" spans="1:10" ht="22.7" customHeight="1" x14ac:dyDescent="0.2">
      <c r="A4" s="33" t="s">
        <v>12</v>
      </c>
      <c r="B4" s="33"/>
      <c r="C4" s="14"/>
      <c r="D4" s="14"/>
      <c r="E4" s="15"/>
      <c r="F4" s="15"/>
      <c r="G4" s="15"/>
      <c r="H4" s="34" t="s">
        <v>15</v>
      </c>
      <c r="I4" s="34"/>
    </row>
    <row r="5" spans="1:10" ht="14.45" customHeight="1" x14ac:dyDescent="0.2">
      <c r="A5" s="29" t="s">
        <v>0</v>
      </c>
      <c r="B5" s="29" t="s">
        <v>1</v>
      </c>
      <c r="C5" s="29" t="s">
        <v>2</v>
      </c>
      <c r="D5" s="29" t="s">
        <v>3</v>
      </c>
      <c r="E5" s="27" t="s">
        <v>4</v>
      </c>
      <c r="F5" s="28"/>
      <c r="G5" s="27" t="s">
        <v>5</v>
      </c>
      <c r="H5" s="28"/>
      <c r="I5" s="16" t="s">
        <v>6</v>
      </c>
    </row>
    <row r="6" spans="1:10" ht="14.45" customHeight="1" x14ac:dyDescent="0.2">
      <c r="A6" s="30"/>
      <c r="B6" s="30"/>
      <c r="C6" s="30"/>
      <c r="D6" s="30"/>
      <c r="E6" s="18" t="s">
        <v>7</v>
      </c>
      <c r="F6" s="18" t="s">
        <v>8</v>
      </c>
      <c r="G6" s="18" t="s">
        <v>7</v>
      </c>
      <c r="H6" s="18" t="s">
        <v>8</v>
      </c>
      <c r="I6" s="17" t="s">
        <v>8</v>
      </c>
    </row>
    <row r="7" spans="1:10" ht="47.25" x14ac:dyDescent="0.3">
      <c r="A7" s="46"/>
      <c r="B7" s="3" t="s">
        <v>23</v>
      </c>
      <c r="C7" s="5"/>
      <c r="D7" s="6"/>
      <c r="E7" s="2"/>
      <c r="F7" s="2"/>
      <c r="G7" s="2"/>
      <c r="H7" s="2"/>
      <c r="I7" s="2"/>
    </row>
    <row r="8" spans="1:10" ht="125.25" customHeight="1" x14ac:dyDescent="0.2">
      <c r="A8" s="6">
        <v>1</v>
      </c>
      <c r="B8" s="35" t="s">
        <v>21</v>
      </c>
      <c r="C8" s="5" t="s">
        <v>26</v>
      </c>
      <c r="D8" s="6">
        <v>50</v>
      </c>
      <c r="E8" s="50">
        <v>6500</v>
      </c>
      <c r="F8" s="50">
        <f>E8*D8</f>
        <v>325000</v>
      </c>
      <c r="G8" s="50">
        <v>700</v>
      </c>
      <c r="H8" s="50">
        <f>G8*D8</f>
        <v>35000</v>
      </c>
      <c r="I8" s="50">
        <f>H8+F8</f>
        <v>360000</v>
      </c>
    </row>
    <row r="9" spans="1:10" ht="113.25" customHeight="1" x14ac:dyDescent="0.2">
      <c r="A9" s="48">
        <v>2</v>
      </c>
      <c r="B9" s="37" t="s">
        <v>22</v>
      </c>
      <c r="C9" s="40"/>
      <c r="D9" s="38"/>
      <c r="E9" s="41"/>
      <c r="F9" s="39"/>
      <c r="G9" s="41"/>
      <c r="H9" s="39"/>
      <c r="I9" s="41"/>
    </row>
    <row r="10" spans="1:10" ht="18.75" customHeight="1" x14ac:dyDescent="0.2">
      <c r="A10" s="48"/>
      <c r="B10" s="43" t="s">
        <v>17</v>
      </c>
      <c r="C10" s="44"/>
      <c r="D10" s="45"/>
      <c r="E10" s="42"/>
      <c r="F10" s="42">
        <f t="shared" ref="F9:F14" si="0">E10*D10</f>
        <v>0</v>
      </c>
      <c r="G10" s="42"/>
      <c r="H10" s="42">
        <f t="shared" ref="H9:H14" si="1">G10*D10</f>
        <v>0</v>
      </c>
      <c r="I10" s="42">
        <f t="shared" ref="I9:I14" si="2">H10+F10</f>
        <v>0</v>
      </c>
    </row>
    <row r="11" spans="1:10" ht="18.75" customHeight="1" x14ac:dyDescent="0.2">
      <c r="A11" s="48">
        <v>2.1</v>
      </c>
      <c r="B11" s="43" t="s">
        <v>18</v>
      </c>
      <c r="C11" s="44" t="s">
        <v>10</v>
      </c>
      <c r="D11" s="45">
        <v>7</v>
      </c>
      <c r="E11" s="50">
        <v>3000</v>
      </c>
      <c r="F11" s="50">
        <f>E11*D11</f>
        <v>21000</v>
      </c>
      <c r="G11" s="50">
        <v>1000</v>
      </c>
      <c r="H11" s="50">
        <f>G11*D11</f>
        <v>7000</v>
      </c>
      <c r="I11" s="50">
        <f>H11+F11</f>
        <v>28000</v>
      </c>
    </row>
    <row r="12" spans="1:10" ht="18.75" customHeight="1" x14ac:dyDescent="0.2">
      <c r="A12" s="48"/>
      <c r="B12" s="43" t="s">
        <v>19</v>
      </c>
      <c r="C12" s="44"/>
      <c r="D12" s="45"/>
      <c r="E12" s="42"/>
      <c r="F12" s="42">
        <f t="shared" si="0"/>
        <v>0</v>
      </c>
      <c r="G12" s="42"/>
      <c r="H12" s="42">
        <f t="shared" si="1"/>
        <v>0</v>
      </c>
      <c r="I12" s="42">
        <f t="shared" si="2"/>
        <v>0</v>
      </c>
    </row>
    <row r="13" spans="1:10" ht="18.75" customHeight="1" x14ac:dyDescent="0.2">
      <c r="A13" s="52">
        <v>2.2000000000000002</v>
      </c>
      <c r="B13" s="43" t="s">
        <v>20</v>
      </c>
      <c r="C13" s="44" t="s">
        <v>10</v>
      </c>
      <c r="D13" s="45">
        <v>11</v>
      </c>
      <c r="E13" s="21">
        <v>3250</v>
      </c>
      <c r="F13" s="21">
        <f>E13*D13</f>
        <v>35750</v>
      </c>
      <c r="G13" s="21">
        <v>1000</v>
      </c>
      <c r="H13" s="21">
        <f>G13*D13</f>
        <v>11000</v>
      </c>
      <c r="I13" s="21">
        <f>H13+F13</f>
        <v>46750</v>
      </c>
    </row>
    <row r="14" spans="1:10" ht="78.75" x14ac:dyDescent="0.2">
      <c r="A14" s="10">
        <v>3</v>
      </c>
      <c r="B14" s="11" t="s">
        <v>24</v>
      </c>
      <c r="C14" s="9" t="s">
        <v>27</v>
      </c>
      <c r="D14" s="10">
        <v>1</v>
      </c>
      <c r="E14" s="21">
        <v>10000</v>
      </c>
      <c r="F14" s="21">
        <f>E14*D14</f>
        <v>10000</v>
      </c>
      <c r="G14" s="21">
        <v>10000</v>
      </c>
      <c r="H14" s="21">
        <f>G14*D14</f>
        <v>10000</v>
      </c>
      <c r="I14" s="21">
        <f>H14+F14</f>
        <v>20000</v>
      </c>
    </row>
    <row r="15" spans="1:10" ht="126" x14ac:dyDescent="0.2">
      <c r="A15" s="49">
        <v>4</v>
      </c>
      <c r="B15" s="11" t="s">
        <v>25</v>
      </c>
      <c r="C15" s="9" t="s">
        <v>27</v>
      </c>
      <c r="D15" s="10">
        <v>1</v>
      </c>
      <c r="E15" s="50">
        <v>5000</v>
      </c>
      <c r="F15" s="50">
        <f>E15*D15</f>
        <v>5000</v>
      </c>
      <c r="G15" s="50">
        <v>5000</v>
      </c>
      <c r="H15" s="50">
        <f>G15*D15</f>
        <v>5000</v>
      </c>
      <c r="I15" s="50">
        <f>H15+F15</f>
        <v>10000</v>
      </c>
    </row>
    <row r="16" spans="1:10" s="26" customFormat="1" ht="25.5" customHeight="1" x14ac:dyDescent="0.25">
      <c r="A16" s="47"/>
      <c r="B16" s="4" t="s">
        <v>16</v>
      </c>
      <c r="C16" s="7"/>
      <c r="D16" s="22"/>
      <c r="E16" s="23"/>
      <c r="F16" s="24">
        <f>SUM(F9:F15)</f>
        <v>71750</v>
      </c>
      <c r="G16" s="23"/>
      <c r="H16" s="24">
        <f>SUM(H9:H15)</f>
        <v>33000</v>
      </c>
      <c r="I16" s="24">
        <f>SUM(I9:I15)</f>
        <v>104750</v>
      </c>
      <c r="J16" s="25"/>
    </row>
    <row r="17" spans="1:1" x14ac:dyDescent="0.2">
      <c r="A17" s="8"/>
    </row>
    <row r="18" spans="1:1" x14ac:dyDescent="0.2">
      <c r="A18" s="8"/>
    </row>
    <row r="19" spans="1:1" x14ac:dyDescent="0.2">
      <c r="A19" s="8"/>
    </row>
    <row r="20" spans="1:1" x14ac:dyDescent="0.2">
      <c r="A20" s="8"/>
    </row>
    <row r="21" spans="1:1" x14ac:dyDescent="0.2">
      <c r="A21" s="8"/>
    </row>
    <row r="22" spans="1:1" x14ac:dyDescent="0.2">
      <c r="A22" s="8"/>
    </row>
    <row r="23" spans="1:1" x14ac:dyDescent="0.2">
      <c r="A23" s="8"/>
    </row>
    <row r="24" spans="1:1" x14ac:dyDescent="0.2">
      <c r="A24" s="8"/>
    </row>
    <row r="25" spans="1:1" x14ac:dyDescent="0.2">
      <c r="A25" s="8"/>
    </row>
    <row r="26" spans="1:1" x14ac:dyDescent="0.2">
      <c r="A26" s="8"/>
    </row>
  </sheetData>
  <mergeCells count="11">
    <mergeCell ref="A1:I1"/>
    <mergeCell ref="A2:I2"/>
    <mergeCell ref="A3:B3"/>
    <mergeCell ref="A4:B4"/>
    <mergeCell ref="H4:I4"/>
    <mergeCell ref="G5:H5"/>
    <mergeCell ref="A5:A6"/>
    <mergeCell ref="B5:B6"/>
    <mergeCell ref="C5:C6"/>
    <mergeCell ref="D5:D6"/>
    <mergeCell ref="E5:F5"/>
  </mergeCells>
  <printOptions horizontalCentered="1"/>
  <pageMargins left="0" right="0" top="1" bottom="0.25" header="0.3" footer="0.3"/>
  <pageSetup paperSize="9" orientation="landscape" horizontalDpi="4294967295" verticalDpi="4294967295" r:id="rId1"/>
  <headerFooter>
    <oddFooter>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1FE11-8A1B-4841-BCA8-F36E99D49876}">
  <dimension ref="A1:J26"/>
  <sheetViews>
    <sheetView topLeftCell="A8" workbookViewId="0">
      <selection activeCell="D16" sqref="D16"/>
    </sheetView>
  </sheetViews>
  <sheetFormatPr defaultRowHeight="12.75" x14ac:dyDescent="0.2"/>
  <cols>
    <col min="1" max="1" width="7.33203125" style="36" customWidth="1"/>
    <col min="2" max="2" width="63.5" style="1" customWidth="1"/>
    <col min="3" max="3" width="7.5" style="8" customWidth="1"/>
    <col min="4" max="4" width="7" style="8" customWidth="1"/>
    <col min="5" max="5" width="10.6640625" style="1" customWidth="1"/>
    <col min="6" max="6" width="16.1640625" style="1" customWidth="1"/>
    <col min="7" max="7" width="10.83203125" style="1" customWidth="1"/>
    <col min="8" max="8" width="16.33203125" style="1" customWidth="1"/>
    <col min="9" max="9" width="17.83203125" style="1" customWidth="1"/>
    <col min="10" max="16384" width="9.33203125" style="1"/>
  </cols>
  <sheetData>
    <row r="1" spans="1:10" ht="17.25" customHeight="1" x14ac:dyDescent="0.2">
      <c r="A1" s="31" t="s">
        <v>9</v>
      </c>
      <c r="B1" s="31"/>
      <c r="C1" s="31"/>
      <c r="D1" s="31"/>
      <c r="E1" s="31"/>
      <c r="F1" s="31"/>
      <c r="G1" s="31"/>
      <c r="H1" s="31"/>
      <c r="I1" s="31"/>
    </row>
    <row r="2" spans="1:10" ht="18" customHeight="1" x14ac:dyDescent="0.2">
      <c r="A2" s="32" t="s">
        <v>11</v>
      </c>
      <c r="B2" s="32"/>
      <c r="C2" s="32"/>
      <c r="D2" s="32"/>
      <c r="E2" s="32"/>
      <c r="F2" s="32"/>
      <c r="G2" s="32"/>
      <c r="H2" s="32"/>
      <c r="I2" s="32"/>
    </row>
    <row r="3" spans="1:10" ht="19.5" customHeight="1" x14ac:dyDescent="0.3">
      <c r="A3" s="31" t="s">
        <v>13</v>
      </c>
      <c r="B3" s="31"/>
      <c r="C3" s="12"/>
      <c r="D3" s="12"/>
      <c r="E3" s="13"/>
      <c r="F3" s="13"/>
      <c r="G3" s="13"/>
      <c r="H3" s="19"/>
      <c r="I3" s="20" t="s">
        <v>14</v>
      </c>
    </row>
    <row r="4" spans="1:10" ht="22.7" customHeight="1" x14ac:dyDescent="0.2">
      <c r="A4" s="33" t="s">
        <v>12</v>
      </c>
      <c r="B4" s="33"/>
      <c r="C4" s="14"/>
      <c r="D4" s="14"/>
      <c r="E4" s="15"/>
      <c r="F4" s="15"/>
      <c r="G4" s="15"/>
      <c r="H4" s="34" t="s">
        <v>15</v>
      </c>
      <c r="I4" s="34"/>
    </row>
    <row r="5" spans="1:10" ht="14.45" customHeight="1" x14ac:dyDescent="0.2">
      <c r="A5" s="29" t="s">
        <v>0</v>
      </c>
      <c r="B5" s="29" t="s">
        <v>1</v>
      </c>
      <c r="C5" s="29" t="s">
        <v>2</v>
      </c>
      <c r="D5" s="29" t="s">
        <v>3</v>
      </c>
      <c r="E5" s="27" t="s">
        <v>4</v>
      </c>
      <c r="F5" s="28"/>
      <c r="G5" s="27" t="s">
        <v>5</v>
      </c>
      <c r="H5" s="28"/>
      <c r="I5" s="16" t="s">
        <v>6</v>
      </c>
    </row>
    <row r="6" spans="1:10" ht="14.45" customHeight="1" x14ac:dyDescent="0.2">
      <c r="A6" s="30"/>
      <c r="B6" s="30"/>
      <c r="C6" s="30"/>
      <c r="D6" s="30"/>
      <c r="E6" s="18" t="s">
        <v>7</v>
      </c>
      <c r="F6" s="18" t="s">
        <v>8</v>
      </c>
      <c r="G6" s="18" t="s">
        <v>7</v>
      </c>
      <c r="H6" s="18" t="s">
        <v>8</v>
      </c>
      <c r="I6" s="17" t="s">
        <v>8</v>
      </c>
    </row>
    <row r="7" spans="1:10" ht="47.25" x14ac:dyDescent="0.3">
      <c r="A7" s="46"/>
      <c r="B7" s="3" t="s">
        <v>23</v>
      </c>
      <c r="C7" s="5"/>
      <c r="D7" s="6"/>
      <c r="E7" s="2"/>
      <c r="F7" s="2"/>
      <c r="G7" s="2"/>
      <c r="H7" s="2"/>
      <c r="I7" s="2"/>
    </row>
    <row r="8" spans="1:10" ht="125.25" customHeight="1" x14ac:dyDescent="0.2">
      <c r="A8" s="6">
        <v>1</v>
      </c>
      <c r="B8" s="35" t="s">
        <v>21</v>
      </c>
      <c r="C8" s="5" t="s">
        <v>26</v>
      </c>
      <c r="D8" s="6">
        <v>50</v>
      </c>
      <c r="E8" s="50">
        <v>6500</v>
      </c>
      <c r="F8" s="50">
        <f>E8*D8</f>
        <v>325000</v>
      </c>
      <c r="G8" s="50">
        <v>700</v>
      </c>
      <c r="H8" s="50">
        <f>G8*D8</f>
        <v>35000</v>
      </c>
      <c r="I8" s="50">
        <f>H8+F8</f>
        <v>360000</v>
      </c>
    </row>
    <row r="9" spans="1:10" ht="113.25" customHeight="1" x14ac:dyDescent="0.2">
      <c r="A9" s="48">
        <v>2</v>
      </c>
      <c r="B9" s="37" t="s">
        <v>22</v>
      </c>
      <c r="C9" s="40"/>
      <c r="D9" s="38"/>
      <c r="E9" s="41"/>
      <c r="F9" s="39"/>
      <c r="G9" s="41"/>
      <c r="H9" s="39"/>
      <c r="I9" s="41"/>
    </row>
    <row r="10" spans="1:10" ht="18.75" customHeight="1" x14ac:dyDescent="0.2">
      <c r="A10" s="48"/>
      <c r="B10" s="43" t="s">
        <v>17</v>
      </c>
      <c r="C10" s="44"/>
      <c r="D10" s="45"/>
      <c r="E10" s="42"/>
      <c r="F10" s="42">
        <f t="shared" ref="F9:F14" si="0">E10*D10</f>
        <v>0</v>
      </c>
      <c r="G10" s="42"/>
      <c r="H10" s="42">
        <f t="shared" ref="H9:H14" si="1">G10*D10</f>
        <v>0</v>
      </c>
      <c r="I10" s="42">
        <f t="shared" ref="I9:I14" si="2">H10+F10</f>
        <v>0</v>
      </c>
    </row>
    <row r="11" spans="1:10" ht="18.75" customHeight="1" x14ac:dyDescent="0.2">
      <c r="A11" s="48">
        <v>2.1</v>
      </c>
      <c r="B11" s="43" t="s">
        <v>18</v>
      </c>
      <c r="C11" s="44" t="s">
        <v>10</v>
      </c>
      <c r="D11" s="45">
        <v>7</v>
      </c>
      <c r="E11" s="50">
        <v>3000</v>
      </c>
      <c r="F11" s="50">
        <f>E11*D11</f>
        <v>21000</v>
      </c>
      <c r="G11" s="50">
        <v>1000</v>
      </c>
      <c r="H11" s="50">
        <f>G11*D11</f>
        <v>7000</v>
      </c>
      <c r="I11" s="50">
        <f>H11+F11</f>
        <v>28000</v>
      </c>
    </row>
    <row r="12" spans="1:10" ht="18.75" customHeight="1" x14ac:dyDescent="0.2">
      <c r="A12" s="48"/>
      <c r="B12" s="43" t="s">
        <v>19</v>
      </c>
      <c r="C12" s="44"/>
      <c r="D12" s="45"/>
      <c r="E12" s="42"/>
      <c r="F12" s="42">
        <f t="shared" si="0"/>
        <v>0</v>
      </c>
      <c r="G12" s="42"/>
      <c r="H12" s="42">
        <f t="shared" si="1"/>
        <v>0</v>
      </c>
      <c r="I12" s="42">
        <f t="shared" si="2"/>
        <v>0</v>
      </c>
    </row>
    <row r="13" spans="1:10" ht="18.75" customHeight="1" x14ac:dyDescent="0.2">
      <c r="A13" s="52">
        <v>2.2000000000000002</v>
      </c>
      <c r="B13" s="43" t="s">
        <v>20</v>
      </c>
      <c r="C13" s="44" t="s">
        <v>10</v>
      </c>
      <c r="D13" s="45">
        <v>12</v>
      </c>
      <c r="E13" s="21">
        <v>3250</v>
      </c>
      <c r="F13" s="21">
        <f>E13*D13</f>
        <v>39000</v>
      </c>
      <c r="G13" s="21">
        <v>1000</v>
      </c>
      <c r="H13" s="21">
        <f>G13*D13</f>
        <v>12000</v>
      </c>
      <c r="I13" s="21">
        <f>H13+F13</f>
        <v>51000</v>
      </c>
    </row>
    <row r="14" spans="1:10" ht="78.75" x14ac:dyDescent="0.2">
      <c r="A14" s="10">
        <v>3</v>
      </c>
      <c r="B14" s="51" t="s">
        <v>24</v>
      </c>
      <c r="C14" s="9" t="s">
        <v>27</v>
      </c>
      <c r="D14" s="10">
        <v>1</v>
      </c>
      <c r="E14" s="21">
        <v>10000</v>
      </c>
      <c r="F14" s="21">
        <f>E14*D14</f>
        <v>10000</v>
      </c>
      <c r="G14" s="21">
        <v>10000</v>
      </c>
      <c r="H14" s="21">
        <f>G14*D14</f>
        <v>10000</v>
      </c>
      <c r="I14" s="21">
        <f>H14+F14</f>
        <v>20000</v>
      </c>
    </row>
    <row r="15" spans="1:10" ht="126" x14ac:dyDescent="0.2">
      <c r="A15" s="49">
        <v>4</v>
      </c>
      <c r="B15" s="51" t="s">
        <v>25</v>
      </c>
      <c r="C15" s="9" t="s">
        <v>27</v>
      </c>
      <c r="D15" s="10">
        <v>1</v>
      </c>
      <c r="E15" s="50">
        <v>5000</v>
      </c>
      <c r="F15" s="50">
        <f>E15*D15</f>
        <v>5000</v>
      </c>
      <c r="G15" s="50">
        <v>5000</v>
      </c>
      <c r="H15" s="50">
        <f>G15*D15</f>
        <v>5000</v>
      </c>
      <c r="I15" s="50">
        <f>H15+F15</f>
        <v>10000</v>
      </c>
    </row>
    <row r="16" spans="1:10" s="26" customFormat="1" ht="25.5" customHeight="1" x14ac:dyDescent="0.25">
      <c r="A16" s="47"/>
      <c r="B16" s="4" t="s">
        <v>16</v>
      </c>
      <c r="C16" s="7"/>
      <c r="D16" s="22"/>
      <c r="E16" s="23"/>
      <c r="F16" s="24">
        <f>SUM(F9:F15)</f>
        <v>75000</v>
      </c>
      <c r="G16" s="23"/>
      <c r="H16" s="24">
        <f>SUM(H9:H15)</f>
        <v>34000</v>
      </c>
      <c r="I16" s="24">
        <f>SUM(I9:I15)</f>
        <v>109000</v>
      </c>
      <c r="J16" s="25"/>
    </row>
    <row r="17" spans="1:1" x14ac:dyDescent="0.2">
      <c r="A17" s="8"/>
    </row>
    <row r="18" spans="1:1" x14ac:dyDescent="0.2">
      <c r="A18" s="8"/>
    </row>
    <row r="19" spans="1:1" x14ac:dyDescent="0.2">
      <c r="A19" s="8"/>
    </row>
    <row r="20" spans="1:1" x14ac:dyDescent="0.2">
      <c r="A20" s="8"/>
    </row>
    <row r="21" spans="1:1" x14ac:dyDescent="0.2">
      <c r="A21" s="8"/>
    </row>
    <row r="22" spans="1:1" x14ac:dyDescent="0.2">
      <c r="A22" s="8"/>
    </row>
    <row r="23" spans="1:1" x14ac:dyDescent="0.2">
      <c r="A23" s="8"/>
    </row>
    <row r="24" spans="1:1" x14ac:dyDescent="0.2">
      <c r="A24" s="8"/>
    </row>
    <row r="25" spans="1:1" x14ac:dyDescent="0.2">
      <c r="A25" s="8"/>
    </row>
    <row r="26" spans="1:1" x14ac:dyDescent="0.2">
      <c r="A26" s="8"/>
    </row>
  </sheetData>
  <mergeCells count="11">
    <mergeCell ref="A5:A6"/>
    <mergeCell ref="B5:B6"/>
    <mergeCell ref="C5:C6"/>
    <mergeCell ref="D5:D6"/>
    <mergeCell ref="E5:F5"/>
    <mergeCell ref="A1:I1"/>
    <mergeCell ref="A2:I2"/>
    <mergeCell ref="A3:B3"/>
    <mergeCell ref="A4:B4"/>
    <mergeCell ref="H4:I4"/>
    <mergeCell ref="G5:H5"/>
  </mergeCells>
  <printOptions horizontalCentered="1"/>
  <pageMargins left="0" right="0" top="1" bottom="0.25" header="0.3" footer="0.3"/>
  <pageSetup paperSize="9" orientation="landscape" horizontalDpi="4294967295" verticalDpi="4294967295" r:id="rId1"/>
  <headerFooter>
    <oddFooter>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13DD9-552E-45BD-8EA6-2B6E91155BEB}">
  <dimension ref="A1:J26"/>
  <sheetViews>
    <sheetView tabSelected="1" topLeftCell="A7" workbookViewId="0">
      <selection activeCell="D14" sqref="D14"/>
    </sheetView>
  </sheetViews>
  <sheetFormatPr defaultRowHeight="12.75" x14ac:dyDescent="0.2"/>
  <cols>
    <col min="1" max="1" width="7.33203125" style="36" customWidth="1"/>
    <col min="2" max="2" width="63.5" style="1" customWidth="1"/>
    <col min="3" max="3" width="7.5" style="8" customWidth="1"/>
    <col min="4" max="4" width="7" style="8" customWidth="1"/>
    <col min="5" max="5" width="10.6640625" style="1" customWidth="1"/>
    <col min="6" max="6" width="16.1640625" style="1" customWidth="1"/>
    <col min="7" max="7" width="10.83203125" style="1" customWidth="1"/>
    <col min="8" max="8" width="16.33203125" style="1" customWidth="1"/>
    <col min="9" max="9" width="17.83203125" style="1" customWidth="1"/>
    <col min="10" max="16384" width="9.33203125" style="1"/>
  </cols>
  <sheetData>
    <row r="1" spans="1:10" ht="17.25" customHeight="1" x14ac:dyDescent="0.2">
      <c r="A1" s="31" t="s">
        <v>9</v>
      </c>
      <c r="B1" s="31"/>
      <c r="C1" s="31"/>
      <c r="D1" s="31"/>
      <c r="E1" s="31"/>
      <c r="F1" s="31"/>
      <c r="G1" s="31"/>
      <c r="H1" s="31"/>
      <c r="I1" s="31"/>
    </row>
    <row r="2" spans="1:10" ht="18" customHeight="1" x14ac:dyDescent="0.2">
      <c r="A2" s="32" t="s">
        <v>11</v>
      </c>
      <c r="B2" s="32"/>
      <c r="C2" s="32"/>
      <c r="D2" s="32"/>
      <c r="E2" s="32"/>
      <c r="F2" s="32"/>
      <c r="G2" s="32"/>
      <c r="H2" s="32"/>
      <c r="I2" s="32"/>
    </row>
    <row r="3" spans="1:10" ht="19.5" customHeight="1" x14ac:dyDescent="0.3">
      <c r="A3" s="31" t="s">
        <v>13</v>
      </c>
      <c r="B3" s="31"/>
      <c r="C3" s="12"/>
      <c r="D3" s="12"/>
      <c r="E3" s="13"/>
      <c r="F3" s="13"/>
      <c r="G3" s="13"/>
      <c r="H3" s="19"/>
      <c r="I3" s="20" t="s">
        <v>14</v>
      </c>
    </row>
    <row r="4" spans="1:10" ht="22.7" customHeight="1" x14ac:dyDescent="0.2">
      <c r="A4" s="33" t="s">
        <v>12</v>
      </c>
      <c r="B4" s="33"/>
      <c r="C4" s="14"/>
      <c r="D4" s="14"/>
      <c r="E4" s="15"/>
      <c r="F4" s="15"/>
      <c r="G4" s="15"/>
      <c r="H4" s="34" t="s">
        <v>15</v>
      </c>
      <c r="I4" s="34"/>
    </row>
    <row r="5" spans="1:10" ht="14.45" customHeight="1" x14ac:dyDescent="0.2">
      <c r="A5" s="29" t="s">
        <v>0</v>
      </c>
      <c r="B5" s="29" t="s">
        <v>1</v>
      </c>
      <c r="C5" s="29" t="s">
        <v>2</v>
      </c>
      <c r="D5" s="29" t="s">
        <v>3</v>
      </c>
      <c r="E5" s="27" t="s">
        <v>4</v>
      </c>
      <c r="F5" s="28"/>
      <c r="G5" s="27" t="s">
        <v>5</v>
      </c>
      <c r="H5" s="28"/>
      <c r="I5" s="16" t="s">
        <v>6</v>
      </c>
    </row>
    <row r="6" spans="1:10" ht="14.45" customHeight="1" x14ac:dyDescent="0.2">
      <c r="A6" s="30"/>
      <c r="B6" s="30"/>
      <c r="C6" s="30"/>
      <c r="D6" s="30"/>
      <c r="E6" s="18" t="s">
        <v>7</v>
      </c>
      <c r="F6" s="18" t="s">
        <v>8</v>
      </c>
      <c r="G6" s="18" t="s">
        <v>7</v>
      </c>
      <c r="H6" s="18" t="s">
        <v>8</v>
      </c>
      <c r="I6" s="17" t="s">
        <v>8</v>
      </c>
    </row>
    <row r="7" spans="1:10" ht="47.25" x14ac:dyDescent="0.3">
      <c r="A7" s="46"/>
      <c r="B7" s="3" t="s">
        <v>23</v>
      </c>
      <c r="C7" s="5"/>
      <c r="D7" s="6"/>
      <c r="E7" s="2"/>
      <c r="F7" s="2"/>
      <c r="G7" s="2"/>
      <c r="H7" s="2"/>
      <c r="I7" s="2"/>
    </row>
    <row r="8" spans="1:10" ht="125.25" customHeight="1" x14ac:dyDescent="0.2">
      <c r="A8" s="6">
        <v>1</v>
      </c>
      <c r="B8" s="35" t="s">
        <v>21</v>
      </c>
      <c r="C8" s="5" t="s">
        <v>26</v>
      </c>
      <c r="D8" s="6">
        <v>50</v>
      </c>
      <c r="E8" s="50">
        <v>6500</v>
      </c>
      <c r="F8" s="50">
        <f>E8*D8</f>
        <v>325000</v>
      </c>
      <c r="G8" s="50">
        <v>700</v>
      </c>
      <c r="H8" s="50">
        <f>G8*D8</f>
        <v>35000</v>
      </c>
      <c r="I8" s="50">
        <f>H8+F8</f>
        <v>360000</v>
      </c>
    </row>
    <row r="9" spans="1:10" ht="113.25" customHeight="1" x14ac:dyDescent="0.2">
      <c r="A9" s="48">
        <v>2</v>
      </c>
      <c r="B9" s="37" t="s">
        <v>22</v>
      </c>
      <c r="C9" s="40"/>
      <c r="D9" s="38"/>
      <c r="E9" s="41"/>
      <c r="F9" s="39"/>
      <c r="G9" s="41"/>
      <c r="H9" s="39"/>
      <c r="I9" s="41"/>
    </row>
    <row r="10" spans="1:10" ht="18.75" customHeight="1" x14ac:dyDescent="0.2">
      <c r="A10" s="48"/>
      <c r="B10" s="43" t="s">
        <v>17</v>
      </c>
      <c r="C10" s="44"/>
      <c r="D10" s="45"/>
      <c r="E10" s="42"/>
      <c r="F10" s="42">
        <f t="shared" ref="F9:F14" si="0">E10*D10</f>
        <v>0</v>
      </c>
      <c r="G10" s="42"/>
      <c r="H10" s="42">
        <f t="shared" ref="H9:H14" si="1">G10*D10</f>
        <v>0</v>
      </c>
      <c r="I10" s="42">
        <f t="shared" ref="I9:I14" si="2">H10+F10</f>
        <v>0</v>
      </c>
    </row>
    <row r="11" spans="1:10" ht="18.75" customHeight="1" x14ac:dyDescent="0.2">
      <c r="A11" s="48">
        <v>2.1</v>
      </c>
      <c r="B11" s="43" t="s">
        <v>18</v>
      </c>
      <c r="C11" s="44" t="s">
        <v>10</v>
      </c>
      <c r="D11" s="45">
        <v>7</v>
      </c>
      <c r="E11" s="50">
        <v>3000</v>
      </c>
      <c r="F11" s="50">
        <f>E11*D11</f>
        <v>21000</v>
      </c>
      <c r="G11" s="50">
        <v>1000</v>
      </c>
      <c r="H11" s="50">
        <f>G11*D11</f>
        <v>7000</v>
      </c>
      <c r="I11" s="50">
        <f>H11+F11</f>
        <v>28000</v>
      </c>
    </row>
    <row r="12" spans="1:10" ht="18.75" customHeight="1" x14ac:dyDescent="0.2">
      <c r="A12" s="48"/>
      <c r="B12" s="43" t="s">
        <v>19</v>
      </c>
      <c r="C12" s="44"/>
      <c r="D12" s="45"/>
      <c r="E12" s="42"/>
      <c r="F12" s="42">
        <f t="shared" si="0"/>
        <v>0</v>
      </c>
      <c r="G12" s="42"/>
      <c r="H12" s="42">
        <f t="shared" si="1"/>
        <v>0</v>
      </c>
      <c r="I12" s="42">
        <f t="shared" si="2"/>
        <v>0</v>
      </c>
    </row>
    <row r="13" spans="1:10" ht="18.75" customHeight="1" x14ac:dyDescent="0.2">
      <c r="A13" s="52">
        <v>2.2000000000000002</v>
      </c>
      <c r="B13" s="43" t="s">
        <v>20</v>
      </c>
      <c r="C13" s="44" t="s">
        <v>10</v>
      </c>
      <c r="D13" s="45">
        <v>12</v>
      </c>
      <c r="E13" s="21">
        <v>3250</v>
      </c>
      <c r="F13" s="21">
        <f>E13*D13</f>
        <v>39000</v>
      </c>
      <c r="G13" s="21">
        <v>1000</v>
      </c>
      <c r="H13" s="21">
        <f>G13*D13</f>
        <v>12000</v>
      </c>
      <c r="I13" s="21">
        <f>H13+F13</f>
        <v>51000</v>
      </c>
    </row>
    <row r="14" spans="1:10" ht="78.75" x14ac:dyDescent="0.2">
      <c r="A14" s="10">
        <v>3</v>
      </c>
      <c r="B14" s="51" t="s">
        <v>24</v>
      </c>
      <c r="C14" s="9" t="s">
        <v>27</v>
      </c>
      <c r="D14" s="10">
        <v>1</v>
      </c>
      <c r="E14" s="21">
        <v>10000</v>
      </c>
      <c r="F14" s="21">
        <f>E14*D14</f>
        <v>10000</v>
      </c>
      <c r="G14" s="21">
        <v>10000</v>
      </c>
      <c r="H14" s="21">
        <f>G14*D14</f>
        <v>10000</v>
      </c>
      <c r="I14" s="21">
        <f>H14+F14</f>
        <v>20000</v>
      </c>
    </row>
    <row r="15" spans="1:10" ht="126" x14ac:dyDescent="0.2">
      <c r="A15" s="49">
        <v>4</v>
      </c>
      <c r="B15" s="51" t="s">
        <v>25</v>
      </c>
      <c r="C15" s="9" t="s">
        <v>27</v>
      </c>
      <c r="D15" s="10">
        <v>1</v>
      </c>
      <c r="E15" s="50">
        <v>5000</v>
      </c>
      <c r="F15" s="50">
        <f>E15*D15</f>
        <v>5000</v>
      </c>
      <c r="G15" s="50">
        <v>5000</v>
      </c>
      <c r="H15" s="50">
        <f>G15*D15</f>
        <v>5000</v>
      </c>
      <c r="I15" s="50">
        <f>H15+F15</f>
        <v>10000</v>
      </c>
    </row>
    <row r="16" spans="1:10" s="26" customFormat="1" ht="25.5" customHeight="1" x14ac:dyDescent="0.25">
      <c r="A16" s="47"/>
      <c r="B16" s="4" t="s">
        <v>16</v>
      </c>
      <c r="C16" s="7"/>
      <c r="D16" s="22"/>
      <c r="E16" s="23"/>
      <c r="F16" s="24">
        <f>SUM(F9:F15)</f>
        <v>75000</v>
      </c>
      <c r="G16" s="23"/>
      <c r="H16" s="24">
        <f>SUM(H9:H15)</f>
        <v>34000</v>
      </c>
      <c r="I16" s="24">
        <f>SUM(I9:I15)</f>
        <v>109000</v>
      </c>
      <c r="J16" s="25"/>
    </row>
    <row r="17" spans="1:1" x14ac:dyDescent="0.2">
      <c r="A17" s="8"/>
    </row>
    <row r="18" spans="1:1" x14ac:dyDescent="0.2">
      <c r="A18" s="8"/>
    </row>
    <row r="19" spans="1:1" x14ac:dyDescent="0.2">
      <c r="A19" s="8"/>
    </row>
    <row r="20" spans="1:1" x14ac:dyDescent="0.2">
      <c r="A20" s="8"/>
    </row>
    <row r="21" spans="1:1" x14ac:dyDescent="0.2">
      <c r="A21" s="8"/>
    </row>
    <row r="22" spans="1:1" x14ac:dyDescent="0.2">
      <c r="A22" s="8"/>
    </row>
    <row r="23" spans="1:1" x14ac:dyDescent="0.2">
      <c r="A23" s="8"/>
    </row>
    <row r="24" spans="1:1" x14ac:dyDescent="0.2">
      <c r="A24" s="8"/>
    </row>
    <row r="25" spans="1:1" x14ac:dyDescent="0.2">
      <c r="A25" s="8"/>
    </row>
    <row r="26" spans="1:1" x14ac:dyDescent="0.2">
      <c r="A26" s="8"/>
    </row>
  </sheetData>
  <mergeCells count="11">
    <mergeCell ref="A5:A6"/>
    <mergeCell ref="B5:B6"/>
    <mergeCell ref="C5:C6"/>
    <mergeCell ref="D5:D6"/>
    <mergeCell ref="E5:F5"/>
    <mergeCell ref="A1:I1"/>
    <mergeCell ref="A2:I2"/>
    <mergeCell ref="A3:B3"/>
    <mergeCell ref="A4:B4"/>
    <mergeCell ref="H4:I4"/>
    <mergeCell ref="G5:H5"/>
  </mergeCells>
  <printOptions horizontalCentered="1"/>
  <pageMargins left="0" right="0" top="1" bottom="0.25" header="0.3" footer="0.3"/>
  <pageSetup paperSize="9" orientation="landscape" horizontalDpi="4294967295" verticalDpi="4294967295" r:id="rId1"/>
  <headerFooter>
    <oddFooter>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17th floor</vt:lpstr>
      <vt:lpstr>18th floor</vt:lpstr>
      <vt:lpstr>19th floor</vt:lpstr>
      <vt:lpstr>'17th floor'!Print_Titles</vt:lpstr>
      <vt:lpstr>'18th floor'!Print_Titles</vt:lpstr>
      <vt:lpstr>'19th floor'!Print_Titles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KAREEM</dc:title>
  <dc:creator>Zahid H. Subzwari,</dc:creator>
  <cp:lastModifiedBy>Rehan Aslam</cp:lastModifiedBy>
  <cp:lastPrinted>2023-06-07T11:05:22Z</cp:lastPrinted>
  <dcterms:created xsi:type="dcterms:W3CDTF">2023-06-07T09:50:25Z</dcterms:created>
  <dcterms:modified xsi:type="dcterms:W3CDTF">2023-06-07T11:06:32Z</dcterms:modified>
</cp:coreProperties>
</file>