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:\Pioneer\Projects 2023\UEP 17th Floor\PO\"/>
    </mc:Choice>
  </mc:AlternateContent>
  <xr:revisionPtr revIDLastSave="0" documentId="13_ncr:1_{CA93727C-C634-41A3-B5CD-4BFAA3E647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Sheet1!$A$1:$F$55</definedName>
    <definedName name="_xlnm.Print_Titles" localSheetId="0">Sheet1!$19:$19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42" i="1" s="1"/>
  <c r="F37" i="1"/>
  <c r="F29" i="1"/>
  <c r="F28" i="1"/>
  <c r="F27" i="1"/>
  <c r="F36" i="1"/>
  <c r="F35" i="1"/>
  <c r="F34" i="1"/>
  <c r="F33" i="1"/>
  <c r="F32" i="1"/>
  <c r="F31" i="1"/>
  <c r="F26" i="1"/>
  <c r="F25" i="1"/>
  <c r="F24" i="1"/>
  <c r="F23" i="1"/>
  <c r="F22" i="1"/>
  <c r="F21" i="1" l="1"/>
  <c r="F38" i="1" s="1"/>
  <c r="F43" i="1" s="1"/>
</calcChain>
</file>

<file path=xl/sharedStrings.xml><?xml version="1.0" encoding="utf-8"?>
<sst xmlns="http://schemas.openxmlformats.org/spreadsheetml/2006/main" count="56" uniqueCount="35">
  <si>
    <t>S No.</t>
  </si>
  <si>
    <t>D e s c r i p t i o n</t>
  </si>
  <si>
    <t>Qty</t>
  </si>
  <si>
    <t>Unit</t>
  </si>
  <si>
    <t>Rate</t>
  </si>
  <si>
    <t>Amount</t>
  </si>
  <si>
    <t>TOTAL:</t>
  </si>
  <si>
    <t>Nos</t>
  </si>
  <si>
    <t>Terms &amp; Conditions</t>
  </si>
  <si>
    <t>1) Above purchased order is subject to approval from the consultant</t>
  </si>
  <si>
    <t>2) The above prices are net i.e:- NO GST / SST or any Tax will be added on the decided amount.</t>
  </si>
  <si>
    <t>Note: Above PO is subject to approval from the consultant.</t>
  </si>
  <si>
    <t>M/S IMS Engineering (Private) Limited,</t>
  </si>
  <si>
    <t>Att: Mr. Naveed</t>
  </si>
  <si>
    <t>PURCHASE ORDER AGAINST YOUR QUOTATION Ref Q23-SAH-5169 DATED 03 July 2023</t>
  </si>
  <si>
    <t>Purchase Order for Supply of VAV's &amp; CAV's Boxes w/ Controls for the project (UEP Office area 17th Floor DMC Karachi)</t>
  </si>
  <si>
    <t xml:space="preserve">Double Wall Circular Variable Air Volume Box Size 200 mm. w/
Metal Controls Enclosure
</t>
  </si>
  <si>
    <t>Controller for above Vav's</t>
  </si>
  <si>
    <t>Thermostate for above Vav's</t>
  </si>
  <si>
    <t>Step Down Transformer 230V/ 24VAC</t>
  </si>
  <si>
    <t>Double Wall Circular Variable Air Volume Box Size 250 mm. w/
Metal Controls Enclosure</t>
  </si>
  <si>
    <t>Double Wall Circular Variable Air Volume Box Size 315 mm. w/
Metal Controls Enclosure</t>
  </si>
  <si>
    <t>Double Wall Circular Variable Air Volume Box Size 355 mm. w/
Metal Controls Enclosure</t>
  </si>
  <si>
    <t>Double Wall Circular Variable Air Volume Box Size 400 mm. w/
Metal Controls Enclosure</t>
  </si>
  <si>
    <t>Double Wall Circular Variable Air Volume Box Size 450 mm. w/
Metal Controls Enclosure</t>
  </si>
  <si>
    <t>17th Floor VAV's (Nos. 35 )</t>
  </si>
  <si>
    <t>17th Floor CAV's (Nos. 10).</t>
  </si>
  <si>
    <t>Constant Air Volume Box Size:100 mm. w/ Metal Controls
Enclosure</t>
  </si>
  <si>
    <t>Controller for above Cav's</t>
  </si>
  <si>
    <t>Services :-</t>
  </si>
  <si>
    <t>Engineering, Programming, Commissioning, &amp; Testing of above
Systems</t>
  </si>
  <si>
    <t>Controls Wiring &amp; Termination of above Equipment will be done
by IMS</t>
  </si>
  <si>
    <t>Jobs</t>
  </si>
  <si>
    <t>Grand Total amount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</si>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</sst>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1" fillId="4" borderId="0" xfId="0" applyFont="1" applyFill="1"/>
    <xf numFmtId="0" fontId="1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4" fillId="2" borderId="1" xfId="0" applyNumberFormat="1" applyFont="1" applyFill="1" applyBorder="1" applyAlignment="1">
      <alignment vertical="center" shrinkToFit="1"/>
    </xf>
    <xf numFmtId="3" fontId="14" fillId="0" borderId="1" xfId="0" applyNumberFormat="1" applyFont="1" applyBorder="1" applyAlignment="1">
      <alignment horizontal="right" vertical="center" shrinkToFit="1"/>
    </xf>
    <xf numFmtId="0" fontId="2" fillId="2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center" vertical="center" wrapText="1"/>
    </xf>
    <xf numFmtId="164" fontId="4" fillId="0" borderId="6" xfId="1" applyNumberFormat="1" applyFont="1" applyFill="1" applyBorder="1" applyAlignment="1">
      <alignment horizontal="right" vertical="center" shrinkToFit="1"/>
    </xf>
    <xf numFmtId="0" fontId="15" fillId="0" borderId="5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133351</xdr:colOff>
      <xdr:row>63</xdr:row>
      <xdr:rowOff>142875</xdr:rowOff>
    </xdr:from>
    <xdr:to>
      <xdr:col>8</xdr:col>
      <xdr:colOff>133350</xdr:colOff>
      <xdr:row>66</xdr:row>
      <xdr:rowOff>112816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1" y="15811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18</xdr:row>
      <xdr:rowOff>0</xdr:rowOff>
    </xdr:from>
    <xdr:to>
      <xdr:col>6</xdr:col>
      <xdr:colOff>546100</xdr:colOff>
      <xdr:row>18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</xdr:col>
      <xdr:colOff>1374775</xdr:colOff>
      <xdr:row>1</xdr:row>
      <xdr:rowOff>180974</xdr:rowOff>
    </xdr:from>
    <xdr:to>
      <xdr:col>5</xdr:col>
      <xdr:colOff>600075</xdr:colOff>
      <xdr:row>5</xdr:row>
      <xdr:rowOff>114299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1670050" y="380999"/>
          <a:ext cx="4778375" cy="7334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523875</xdr:colOff>
      <xdr:row>1</xdr:row>
      <xdr:rowOff>0</xdr:rowOff>
    </xdr:from>
    <xdr:to>
      <xdr:col>1</xdr:col>
      <xdr:colOff>1374775</xdr:colOff>
      <xdr:row>4</xdr:row>
      <xdr:rowOff>98442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19150" y="200025"/>
          <a:ext cx="850900" cy="698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52</xdr:row>
      <xdr:rowOff>0</xdr:rowOff>
    </xdr:from>
    <xdr:to>
      <xdr:col>1</xdr:col>
      <xdr:colOff>523875</xdr:colOff>
      <xdr:row>54</xdr:row>
      <xdr:rowOff>158747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3468350"/>
          <a:ext cx="723900" cy="5587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F52"/>
  <sheetViews>
    <sheetView tabSelected="1" topLeftCell="A27" zoomScaleNormal="100" zoomScaleSheetLayoutView="100" workbookViewId="0">
      <selection activeCell="H43" sqref="H43"/>
    </sheetView>
  </sheetViews>
  <sheetFormatPr defaultColWidth="9.140625" defaultRowHeight="15.75" x14ac:dyDescent="0.25"/>
  <cols>
    <col min="1" max="1" width="4.42578125" style="2" customWidth="1"/>
    <col min="2" max="2" width="60" style="2" customWidth="1"/>
    <col min="3" max="3" width="5.5703125" style="10" customWidth="1"/>
    <col min="4" max="4" width="6.140625" style="11" customWidth="1"/>
    <col min="5" max="5" width="11.5703125" style="13" customWidth="1"/>
    <col min="6" max="6" width="14" style="11" customWidth="1"/>
    <col min="7" max="16384" width="9.140625" style="2"/>
  </cols>
  <sheetData>
    <row r="7" spans="1:6" ht="5.25" customHeight="1" x14ac:dyDescent="0.25"/>
    <row r="8" spans="1:6" x14ac:dyDescent="0.25">
      <c r="A8" s="1" t="s">
        <v>12</v>
      </c>
      <c r="B8" s="1"/>
      <c r="F8" s="12">
        <v>44794</v>
      </c>
    </row>
    <row r="9" spans="1:6" x14ac:dyDescent="0.25">
      <c r="A9" s="1"/>
      <c r="B9" s="1"/>
      <c r="F9" s="12"/>
    </row>
    <row r="10" spans="1:6" ht="18.75" x14ac:dyDescent="0.3">
      <c r="A10" s="30" t="s">
        <v>13</v>
      </c>
      <c r="B10" s="30"/>
      <c r="C10" s="30"/>
      <c r="D10" s="30"/>
      <c r="E10" s="30"/>
      <c r="F10" s="30"/>
    </row>
    <row r="11" spans="1:6" x14ac:dyDescent="0.25">
      <c r="A11" s="22"/>
      <c r="B11" s="22"/>
      <c r="C11" s="22"/>
      <c r="D11" s="22"/>
      <c r="E11" s="22"/>
      <c r="F11" s="22"/>
    </row>
    <row r="12" spans="1:6" x14ac:dyDescent="0.25">
      <c r="A12" s="31" t="s">
        <v>14</v>
      </c>
      <c r="B12" s="31"/>
      <c r="C12" s="31"/>
      <c r="D12" s="31"/>
      <c r="E12" s="31"/>
      <c r="F12" s="31"/>
    </row>
    <row r="13" spans="1:6" ht="5.25" customHeight="1" x14ac:dyDescent="0.25"/>
    <row r="14" spans="1:6" ht="5.25" customHeight="1" x14ac:dyDescent="0.25"/>
    <row r="15" spans="1:6" ht="5.25" customHeight="1" x14ac:dyDescent="0.25"/>
    <row r="16" spans="1:6" ht="5.25" customHeight="1" thickBot="1" x14ac:dyDescent="0.3"/>
    <row r="17" spans="1:6" ht="45.75" customHeight="1" thickBot="1" x14ac:dyDescent="0.3">
      <c r="A17" s="27" t="s">
        <v>15</v>
      </c>
      <c r="B17" s="28"/>
      <c r="C17" s="28"/>
      <c r="D17" s="28"/>
      <c r="E17" s="28"/>
      <c r="F17" s="29"/>
    </row>
    <row r="18" spans="1:6" ht="7.5" customHeight="1" x14ac:dyDescent="0.25"/>
    <row r="19" spans="1:6" s="3" customFormat="1" ht="31.5" x14ac:dyDescent="0.25">
      <c r="A19" s="16" t="s">
        <v>0</v>
      </c>
      <c r="B19" s="16" t="s">
        <v>1</v>
      </c>
      <c r="C19" s="16" t="s">
        <v>2</v>
      </c>
      <c r="D19" s="16" t="s">
        <v>3</v>
      </c>
      <c r="E19" s="17" t="s">
        <v>4</v>
      </c>
      <c r="F19" s="16" t="s">
        <v>5</v>
      </c>
    </row>
    <row r="20" spans="1:6" s="4" customFormat="1" ht="31.5" customHeight="1" x14ac:dyDescent="0.25">
      <c r="A20" s="5"/>
      <c r="B20" s="35" t="s">
        <v>25</v>
      </c>
      <c r="C20" s="36"/>
      <c r="D20" s="36"/>
      <c r="E20" s="36"/>
      <c r="F20" s="37"/>
    </row>
    <row r="21" spans="1:6" s="4" customFormat="1" ht="37.5" customHeight="1" x14ac:dyDescent="0.25">
      <c r="A21" s="5">
        <v>1</v>
      </c>
      <c r="B21" s="7" t="s">
        <v>16</v>
      </c>
      <c r="C21" s="6">
        <v>4</v>
      </c>
      <c r="D21" s="6" t="s">
        <v>7</v>
      </c>
      <c r="E21" s="14">
        <v>32512</v>
      </c>
      <c r="F21" s="9">
        <f t="shared" ref="F21:F39" si="0">E21*C21</f>
        <v>130048</v>
      </c>
    </row>
    <row r="22" spans="1:6" s="4" customFormat="1" ht="30.75" customHeight="1" x14ac:dyDescent="0.25">
      <c r="A22" s="5">
        <v>2</v>
      </c>
      <c r="B22" s="7" t="s">
        <v>20</v>
      </c>
      <c r="C22" s="6">
        <v>4</v>
      </c>
      <c r="D22" s="6" t="s">
        <v>7</v>
      </c>
      <c r="E22" s="14">
        <v>33497.5</v>
      </c>
      <c r="F22" s="9">
        <f t="shared" si="0"/>
        <v>133990</v>
      </c>
    </row>
    <row r="23" spans="1:6" s="4" customFormat="1" ht="39" customHeight="1" x14ac:dyDescent="0.25">
      <c r="A23" s="5">
        <v>3</v>
      </c>
      <c r="B23" s="7" t="s">
        <v>21</v>
      </c>
      <c r="C23" s="6">
        <v>8</v>
      </c>
      <c r="D23" s="6" t="s">
        <v>7</v>
      </c>
      <c r="E23" s="14">
        <v>34482.75</v>
      </c>
      <c r="F23" s="9">
        <f t="shared" si="0"/>
        <v>275862</v>
      </c>
    </row>
    <row r="24" spans="1:6" s="4" customFormat="1" ht="47.25" x14ac:dyDescent="0.25">
      <c r="A24" s="5">
        <v>4</v>
      </c>
      <c r="B24" s="7" t="s">
        <v>22</v>
      </c>
      <c r="C24" s="6">
        <v>11</v>
      </c>
      <c r="D24" s="6" t="s">
        <v>7</v>
      </c>
      <c r="E24" s="14">
        <v>38426.639999999999</v>
      </c>
      <c r="F24" s="9">
        <f t="shared" si="0"/>
        <v>422693.04</v>
      </c>
    </row>
    <row r="25" spans="1:6" s="4" customFormat="1" ht="47.25" x14ac:dyDescent="0.25">
      <c r="A25" s="5">
        <v>5</v>
      </c>
      <c r="B25" s="7" t="s">
        <v>23</v>
      </c>
      <c r="C25" s="6">
        <v>4</v>
      </c>
      <c r="D25" s="6" t="s">
        <v>7</v>
      </c>
      <c r="E25" s="14">
        <v>39803</v>
      </c>
      <c r="F25" s="9">
        <f t="shared" si="0"/>
        <v>159212</v>
      </c>
    </row>
    <row r="26" spans="1:6" s="4" customFormat="1" ht="39" customHeight="1" x14ac:dyDescent="0.25">
      <c r="A26" s="5">
        <v>6</v>
      </c>
      <c r="B26" s="7" t="s">
        <v>24</v>
      </c>
      <c r="C26" s="6">
        <v>4</v>
      </c>
      <c r="D26" s="6" t="s">
        <v>7</v>
      </c>
      <c r="E26" s="14">
        <v>43349.75</v>
      </c>
      <c r="F26" s="9">
        <f t="shared" si="0"/>
        <v>173399</v>
      </c>
    </row>
    <row r="27" spans="1:6" s="4" customFormat="1" x14ac:dyDescent="0.25">
      <c r="A27" s="5">
        <v>7</v>
      </c>
      <c r="B27" s="32" t="s">
        <v>17</v>
      </c>
      <c r="C27" s="33">
        <v>35</v>
      </c>
      <c r="D27" s="6" t="s">
        <v>7</v>
      </c>
      <c r="E27" s="34">
        <v>58332.23</v>
      </c>
      <c r="F27" s="9">
        <f t="shared" si="0"/>
        <v>2041628.05</v>
      </c>
    </row>
    <row r="28" spans="1:6" s="4" customFormat="1" x14ac:dyDescent="0.25">
      <c r="A28" s="5">
        <v>8</v>
      </c>
      <c r="B28" s="32" t="s">
        <v>18</v>
      </c>
      <c r="C28" s="33">
        <v>35</v>
      </c>
      <c r="D28" s="6" t="s">
        <v>7</v>
      </c>
      <c r="E28" s="34">
        <v>13787.63</v>
      </c>
      <c r="F28" s="9">
        <f t="shared" si="0"/>
        <v>482567.05</v>
      </c>
    </row>
    <row r="29" spans="1:6" s="4" customFormat="1" x14ac:dyDescent="0.25">
      <c r="A29" s="5">
        <v>9</v>
      </c>
      <c r="B29" s="32" t="s">
        <v>19</v>
      </c>
      <c r="C29" s="33">
        <v>35</v>
      </c>
      <c r="D29" s="6" t="s">
        <v>7</v>
      </c>
      <c r="E29" s="34">
        <v>3034.49</v>
      </c>
      <c r="F29" s="9">
        <f t="shared" si="0"/>
        <v>106207.15</v>
      </c>
    </row>
    <row r="30" spans="1:6" s="4" customFormat="1" ht="31.5" customHeight="1" x14ac:dyDescent="0.25">
      <c r="A30" s="5"/>
      <c r="B30" s="35" t="s">
        <v>26</v>
      </c>
      <c r="C30" s="36"/>
      <c r="D30" s="36"/>
      <c r="E30" s="36"/>
      <c r="F30" s="37"/>
    </row>
    <row r="31" spans="1:6" s="4" customFormat="1" ht="31.5" x14ac:dyDescent="0.25">
      <c r="A31" s="5">
        <v>1</v>
      </c>
      <c r="B31" s="7" t="s">
        <v>27</v>
      </c>
      <c r="C31" s="6">
        <v>1</v>
      </c>
      <c r="D31" s="6" t="s">
        <v>7</v>
      </c>
      <c r="E31" s="14">
        <v>29557</v>
      </c>
      <c r="F31" s="9">
        <f t="shared" si="0"/>
        <v>29557</v>
      </c>
    </row>
    <row r="32" spans="1:6" s="4" customFormat="1" ht="31.5" x14ac:dyDescent="0.25">
      <c r="A32" s="5">
        <v>2</v>
      </c>
      <c r="B32" s="7" t="s">
        <v>27</v>
      </c>
      <c r="C32" s="6">
        <v>2</v>
      </c>
      <c r="D32" s="6" t="s">
        <v>7</v>
      </c>
      <c r="E32" s="14">
        <v>31527</v>
      </c>
      <c r="F32" s="9">
        <f t="shared" si="0"/>
        <v>63054</v>
      </c>
    </row>
    <row r="33" spans="1:6" s="4" customFormat="1" ht="31.5" x14ac:dyDescent="0.25">
      <c r="A33" s="5">
        <v>3</v>
      </c>
      <c r="B33" s="7" t="s">
        <v>27</v>
      </c>
      <c r="C33" s="6">
        <v>5</v>
      </c>
      <c r="D33" s="6" t="s">
        <v>7</v>
      </c>
      <c r="E33" s="14">
        <v>32512</v>
      </c>
      <c r="F33" s="9">
        <f t="shared" si="0"/>
        <v>162560</v>
      </c>
    </row>
    <row r="34" spans="1:6" s="4" customFormat="1" ht="31.5" x14ac:dyDescent="0.25">
      <c r="A34" s="5">
        <v>4</v>
      </c>
      <c r="B34" s="7" t="s">
        <v>27</v>
      </c>
      <c r="C34" s="6">
        <v>1</v>
      </c>
      <c r="D34" s="6" t="s">
        <v>7</v>
      </c>
      <c r="E34" s="14">
        <v>37219</v>
      </c>
      <c r="F34" s="9">
        <f t="shared" si="0"/>
        <v>37219</v>
      </c>
    </row>
    <row r="35" spans="1:6" s="4" customFormat="1" ht="31.5" x14ac:dyDescent="0.25">
      <c r="A35" s="5">
        <v>5</v>
      </c>
      <c r="B35" s="7" t="s">
        <v>27</v>
      </c>
      <c r="C35" s="6">
        <v>1</v>
      </c>
      <c r="D35" s="6" t="s">
        <v>7</v>
      </c>
      <c r="E35" s="14">
        <v>38314</v>
      </c>
      <c r="F35" s="9">
        <f t="shared" si="0"/>
        <v>38314</v>
      </c>
    </row>
    <row r="36" spans="1:6" s="4" customFormat="1" x14ac:dyDescent="0.25">
      <c r="A36" s="5">
        <v>6</v>
      </c>
      <c r="B36" s="7" t="s">
        <v>28</v>
      </c>
      <c r="C36" s="6">
        <v>10</v>
      </c>
      <c r="D36" s="6" t="s">
        <v>7</v>
      </c>
      <c r="E36" s="14">
        <v>58332.2</v>
      </c>
      <c r="F36" s="9">
        <f t="shared" si="0"/>
        <v>583322</v>
      </c>
    </row>
    <row r="37" spans="1:6" s="4" customFormat="1" x14ac:dyDescent="0.25">
      <c r="A37" s="5">
        <v>7</v>
      </c>
      <c r="B37" s="7" t="s">
        <v>19</v>
      </c>
      <c r="C37" s="6">
        <v>10</v>
      </c>
      <c r="D37" s="6" t="s">
        <v>7</v>
      </c>
      <c r="E37" s="14">
        <v>3034.5</v>
      </c>
      <c r="F37" s="9">
        <f t="shared" si="0"/>
        <v>30345</v>
      </c>
    </row>
    <row r="38" spans="1:6" s="4" customFormat="1" ht="21" x14ac:dyDescent="0.25">
      <c r="A38" s="5">
        <v>8</v>
      </c>
      <c r="B38" s="38" t="s">
        <v>29</v>
      </c>
      <c r="C38" s="6"/>
      <c r="D38" s="6"/>
      <c r="E38" s="14"/>
      <c r="F38" s="9">
        <f>SUM(F21:F37)</f>
        <v>4869977.2899999991</v>
      </c>
    </row>
    <row r="39" spans="1:6" s="4" customFormat="1" ht="30.75" customHeight="1" x14ac:dyDescent="0.25">
      <c r="A39" s="5">
        <v>9</v>
      </c>
      <c r="B39" s="7" t="s">
        <v>30</v>
      </c>
      <c r="C39" s="6">
        <v>45</v>
      </c>
      <c r="D39" s="6" t="s">
        <v>32</v>
      </c>
      <c r="E39" s="14">
        <v>3500</v>
      </c>
      <c r="F39" s="9">
        <f t="shared" si="0"/>
        <v>157500</v>
      </c>
    </row>
    <row r="40" spans="1:6" s="4" customFormat="1" ht="36" customHeight="1" x14ac:dyDescent="0.25">
      <c r="A40" s="5">
        <v>10</v>
      </c>
      <c r="B40" s="7" t="s">
        <v>31</v>
      </c>
      <c r="C40" s="6">
        <v>45</v>
      </c>
      <c r="D40" s="6" t="s">
        <v>32</v>
      </c>
      <c r="E40" s="14">
        <v>0</v>
      </c>
      <c r="F40" s="9">
        <v>0</v>
      </c>
    </row>
    <row r="41" spans="1:6" s="4" customFormat="1" x14ac:dyDescent="0.25">
      <c r="A41" s="5"/>
      <c r="B41" s="7"/>
      <c r="C41" s="6"/>
      <c r="D41" s="6"/>
      <c r="E41" s="14"/>
      <c r="F41" s="9"/>
    </row>
    <row r="42" spans="1:6" s="3" customFormat="1" ht="18" customHeight="1" x14ac:dyDescent="0.25">
      <c r="A42" s="8"/>
      <c r="B42" s="8"/>
      <c r="C42" s="25" t="s">
        <v>6</v>
      </c>
      <c r="D42" s="25"/>
      <c r="E42" s="25"/>
      <c r="F42" s="23">
        <f>F40+F39</f>
        <v>157500</v>
      </c>
    </row>
    <row r="43" spans="1:6" s="3" customFormat="1" ht="21.75" customHeight="1" x14ac:dyDescent="0.25">
      <c r="A43" s="26" t="s">
        <v>33</v>
      </c>
      <c r="B43" s="26"/>
      <c r="C43" s="26"/>
      <c r="D43" s="26"/>
      <c r="E43" s="26"/>
      <c r="F43" s="24">
        <f>F42+F38</f>
        <v>5027477.2899999991</v>
      </c>
    </row>
    <row r="44" spans="1:6" ht="5.25" customHeight="1" x14ac:dyDescent="0.25"/>
    <row r="45" spans="1:6" ht="15" hidden="1" customHeight="1" x14ac:dyDescent="0.3">
      <c r="A45" s="15" t="s">
        <v>8</v>
      </c>
    </row>
    <row r="46" spans="1:6" ht="15" hidden="1" customHeight="1" x14ac:dyDescent="0.25">
      <c r="A46" t="s">
        <v>9</v>
      </c>
    </row>
    <row r="47" spans="1:6" ht="15" hidden="1" customHeight="1" x14ac:dyDescent="0.25">
      <c r="A47" t="s">
        <v>10</v>
      </c>
    </row>
    <row r="48" spans="1:6" ht="15" customHeight="1" x14ac:dyDescent="0.25">
      <c r="A48"/>
    </row>
    <row r="49" spans="1:4" ht="21" customHeight="1" x14ac:dyDescent="0.35">
      <c r="A49" s="18" t="s">
        <v>11</v>
      </c>
      <c r="B49" s="19"/>
      <c r="C49" s="20"/>
      <c r="D49" s="21"/>
    </row>
    <row r="50" spans="1:4" ht="9.75" customHeight="1" x14ac:dyDescent="0.25">
      <c r="A50"/>
    </row>
    <row r="51" spans="1:4" ht="18" customHeight="1" x14ac:dyDescent="0.25">
      <c r="A51"/>
    </row>
    <row r="52" spans="1:4" ht="21" customHeight="1" x14ac:dyDescent="0.3">
      <c r="A52" s="1" t="s">
        <v>34</v>
      </c>
    </row>
  </sheetData>
  <mergeCells count="7">
    <mergeCell ref="C42:E42"/>
    <mergeCell ref="A43:E43"/>
    <mergeCell ref="A17:F17"/>
    <mergeCell ref="A10:F10"/>
    <mergeCell ref="A12:F12"/>
    <mergeCell ref="B20:F20"/>
    <mergeCell ref="B30:F30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2023-08-21T13:27:56Z</cp:lastPrinted>
  <dcterms:created xsi:type="dcterms:W3CDTF">2017-12-11T08:54:46Z</dcterms:created>
  <dcterms:modified xsi:type="dcterms:W3CDTF">2023-08-21T13:32:42Z</dcterms:modified>
</cp:coreProperties>
</file>