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ioneer\Projects 2023\UEP 17th Floor\PO\"/>
    </mc:Choice>
  </mc:AlternateContent>
  <xr:revisionPtr revIDLastSave="0" documentId="13_ncr:1_{CF113F78-005D-47DF-95AA-43925B9279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7" i="1"/>
  <c r="H16" i="1"/>
  <c r="H36" i="1" s="1"/>
  <c r="J12" i="1" l="1"/>
  <c r="M30" i="1"/>
  <c r="J13" i="1"/>
  <c r="K16" i="1"/>
  <c r="K20" i="1"/>
  <c r="K21" i="1"/>
  <c r="K22" i="1"/>
  <c r="K23" i="1"/>
  <c r="K24" i="1"/>
  <c r="K25" i="1"/>
  <c r="K26" i="1"/>
  <c r="K39" i="1"/>
  <c r="K40" i="1"/>
  <c r="K41" i="1"/>
  <c r="K42" i="1"/>
  <c r="K44" i="1"/>
  <c r="K45" i="1"/>
  <c r="K46" i="1"/>
  <c r="K47" i="1"/>
  <c r="K48" i="1"/>
  <c r="K49" i="1"/>
  <c r="K50" i="1"/>
  <c r="K51" i="1"/>
  <c r="K52" i="1"/>
</calcChain>
</file>

<file path=xl/sharedStrings.xml><?xml version="1.0" encoding="utf-8"?>
<sst xmlns="http://schemas.openxmlformats.org/spreadsheetml/2006/main" count="26" uniqueCount="24">
  <si>
    <t>S No.</t>
  </si>
  <si>
    <t>D e s c r i p t i o n</t>
  </si>
  <si>
    <t>Qty</t>
  </si>
  <si>
    <t>Unit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</si>
  <si>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</si>
  <si>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</si>
  <si>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</si>
  <si>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</si>
  <si>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</si>
  <si>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Rate</t>
  </si>
  <si>
    <t>Amount</t>
  </si>
  <si>
    <t>Delivery Address</t>
  </si>
  <si>
    <t>2-C 1st Floor Sunset Lane-I Phase II EXT DHA Karachi.</t>
  </si>
  <si>
    <t>Contact Person. M. Ahsan 0313-0613180</t>
  </si>
  <si>
    <t>M/S   Sabro Technologies</t>
  </si>
  <si>
    <t>Att: Mr. Faraz Hameed</t>
  </si>
  <si>
    <t>No</t>
  </si>
  <si>
    <t>for Pioneer Services</t>
  </si>
  <si>
    <r>
      <t xml:space="preserve">SUPPLY OF Ceiling Hung Water Cooled Packaged Unit.
</t>
    </r>
    <r>
      <rPr>
        <b/>
        <sz val="11"/>
        <rFont val="Calibri"/>
        <family val="2"/>
        <scheme val="minor"/>
      </rPr>
      <t>(17-WCPU-02)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Sabro Model WCPN-018H-S</t>
    </r>
    <r>
      <rPr>
        <sz val="11"/>
        <rFont val="Calibri"/>
        <family val="2"/>
        <scheme val="minor"/>
      </rPr>
      <t xml:space="preserve">
Cooling Capacity 18000 Btu/Hr. (1.5 Ton)
Sensible Capacity 17226 Btu/Hr.
Air Flow Rate 450 CFM
Entering Air Temp 80.3ºFDB / 64.0ºFWB 
Leaving Air Temp 56.2ºFDB / 54.7ºFWB 
ESP 0.4" Wg.
Condenser Water Flow Rate 4.5 Us Gpm
Condenser Water In / Out Temp 92.0ºF / 102.0ºF 
Refrigerant R-407c
Power Supply 220/240-1-50Hz+N</t>
    </r>
  </si>
  <si>
    <t>Purchase Order against your quote # STPL/SL/INQ-406-B1-23/Email</t>
  </si>
  <si>
    <t>Total Amount Rs</t>
  </si>
  <si>
    <t>Supply of WCPU - UEP office area 17th Floor DMC Sky Tower Karachi</t>
  </si>
  <si>
    <r>
      <t xml:space="preserve">SUPPLY OF Ceiling Hung Water Cooled Packaged Unit.
</t>
    </r>
    <r>
      <rPr>
        <b/>
        <sz val="11"/>
        <rFont val="Calibri"/>
        <family val="2"/>
        <scheme val="minor"/>
      </rPr>
      <t>(17-WCPU-01)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Sabro Model WCPN-012H-S</t>
    </r>
    <r>
      <rPr>
        <sz val="11"/>
        <rFont val="Calibri"/>
        <family val="2"/>
        <scheme val="minor"/>
      </rPr>
      <t xml:space="preserve">
Cooling Capacity 12000 Btu/Hr. (1.0 Ton)
Air Flow Rate 350 CFM
Entering Air Temp 76.3ºFDB / 63.5ºFWB 
Leaving Air Temp 53.5ºFDB / 52.4ºFWB 
ESP 0.4" Wg.
Condenser Water Flow Rate 3.0 Us Gpm
Condenser Water In / Out Temp 92.0ºF / 102.0ºF 
Refrigerant R-407c
Power Supply 220/240-1-50Hz+N
Leaving Air Temp 55.5oFDB / 54.2oFWB
ESP 0.4" Wg.
Condenser Water Flow Rate 6.3 Us Gpm
Condenser Water In / Out Temp 92.0oF / 102.0oF
Refrigerant R-407c
Power Supply 220/240-1-50Hz+N</t>
    </r>
  </si>
  <si>
    <r>
      <t xml:space="preserve">SUPPLY OF Ceiling Hung Water Cooled Packaged Unit.
</t>
    </r>
    <r>
      <rPr>
        <b/>
        <sz val="11"/>
        <rFont val="Calibri"/>
        <family val="2"/>
        <scheme val="minor"/>
      </rPr>
      <t>(17-WCPU-03)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Sabro Model WCPN-048H-S</t>
    </r>
    <r>
      <rPr>
        <sz val="11"/>
        <rFont val="Calibri"/>
        <family val="2"/>
        <scheme val="minor"/>
      </rPr>
      <t xml:space="preserve">
Cooling Capacity 30000 Btu/Hr. (2.5 Ton)
Sensible Capacity 46704 Btu/Hr.
Air Flow Rate 2442 CFM
Entering Air Temp 72.5ºFDB / 61.0ºFWB 
Leaving Air Temp 55.4ºFDB / 54.3ºFWB 
ESP 0.4" Wg.
Condenser Water Flow Rate 12 Us Gpm
Condenser Water In / Out Temp 92.0ºF / 102.0ºF 
Refrigerant R-407c
Power Supply 220/240-1-50Hz+N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</si>
</sst>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" fontId="8" fillId="0" borderId="5" xfId="0" applyNumberFormat="1" applyFont="1" applyBorder="1" applyAlignment="1">
      <alignment horizontal="center" vertical="center" shrinkToFit="1"/>
    </xf>
    <xf numFmtId="1" fontId="8" fillId="0" borderId="8" xfId="0" applyNumberFormat="1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shrinkToFi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164" fontId="9" fillId="0" borderId="0" xfId="1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285750</xdr:colOff>
      <xdr:row>7</xdr:row>
      <xdr:rowOff>0</xdr:rowOff>
    </xdr:from>
    <xdr:to>
      <xdr:col>16</xdr:col>
      <xdr:colOff>409575</xdr:colOff>
      <xdr:row>11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1666875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1260475</xdr:colOff>
      <xdr:row>1</xdr:row>
      <xdr:rowOff>66674</xdr:rowOff>
    </xdr:from>
    <xdr:to>
      <xdr:col>8</xdr:col>
      <xdr:colOff>9525</xdr:colOff>
      <xdr:row>5</xdr:row>
      <xdr:rowOff>152399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1B5535E0-AAC0-4E3A-9A8B-712535587A05}"/>
            </a:ext>
          </a:extLst>
        </xdr:cNvPr>
        <xdr:cNvSpPr txBox="1">
          <a:spLocks noChangeArrowheads="1"/>
        </xdr:cNvSpPr>
      </xdr:nvSpPr>
      <xdr:spPr bwMode="auto">
        <a:xfrm>
          <a:off x="1689100" y="228599"/>
          <a:ext cx="4778375" cy="7334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419100</xdr:colOff>
      <xdr:row>0</xdr:row>
      <xdr:rowOff>142875</xdr:rowOff>
    </xdr:from>
    <xdr:to>
      <xdr:col>1</xdr:col>
      <xdr:colOff>1270000</xdr:colOff>
      <xdr:row>5</xdr:row>
      <xdr:rowOff>31767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532570D3-D207-433F-81C7-3E5974CCE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142875"/>
          <a:ext cx="850900" cy="698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123825</xdr:colOff>
      <xdr:row>38</xdr:row>
      <xdr:rowOff>38100</xdr:rowOff>
    </xdr:from>
    <xdr:to>
      <xdr:col>1</xdr:col>
      <xdr:colOff>391886</xdr:colOff>
      <xdr:row>41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C4D02A-F266-47C8-B5FB-94297860D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163300"/>
          <a:ext cx="696686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M52"/>
  <sheetViews>
    <sheetView tabSelected="1" view="pageBreakPreview" topLeftCell="A17" zoomScaleNormal="100" zoomScaleSheetLayoutView="100" workbookViewId="0">
      <selection activeCell="B23" sqref="B23"/>
    </sheetView>
  </sheetViews>
  <sheetFormatPr defaultColWidth="9.140625" defaultRowHeight="12.75" x14ac:dyDescent="0.2"/>
  <cols>
    <col min="1" max="1" width="6.42578125" style="9" customWidth="1"/>
    <col min="2" max="2" width="38" style="1" customWidth="1"/>
    <col min="3" max="3" width="5.42578125" style="1" customWidth="1"/>
    <col min="4" max="4" width="15.5703125" style="1" customWidth="1"/>
    <col min="5" max="5" width="5.85546875" style="1" customWidth="1"/>
    <col min="6" max="6" width="6.28515625" style="1" customWidth="1"/>
    <col min="7" max="7" width="11.28515625" style="1" customWidth="1"/>
    <col min="8" max="8" width="12.42578125" style="1" customWidth="1"/>
    <col min="9" max="9" width="9.140625" style="1"/>
    <col min="10" max="11" width="9.140625" style="5"/>
    <col min="12" max="16384" width="9.140625" style="1"/>
  </cols>
  <sheetData>
    <row r="8" spans="1:11" ht="27.75" customHeight="1" x14ac:dyDescent="0.25">
      <c r="A8" s="7" t="s">
        <v>14</v>
      </c>
      <c r="B8" s="2"/>
      <c r="C8" s="2"/>
      <c r="H8" s="4">
        <v>45164</v>
      </c>
    </row>
    <row r="9" spans="1:11" ht="27.75" customHeight="1" x14ac:dyDescent="0.2">
      <c r="A9" s="30" t="s">
        <v>15</v>
      </c>
      <c r="B9" s="30"/>
      <c r="C9" s="30"/>
    </row>
    <row r="10" spans="1:11" ht="6" customHeight="1" x14ac:dyDescent="0.25">
      <c r="A10" s="8"/>
      <c r="B10" s="2"/>
      <c r="C10" s="2"/>
    </row>
    <row r="11" spans="1:11" ht="5.25" customHeight="1" x14ac:dyDescent="0.2"/>
    <row r="12" spans="1:11" ht="21" x14ac:dyDescent="0.35">
      <c r="A12" s="35" t="s">
        <v>19</v>
      </c>
      <c r="B12" s="35"/>
      <c r="C12" s="35"/>
      <c r="D12" s="35"/>
      <c r="E12" s="35"/>
      <c r="F12" s="35"/>
      <c r="G12" s="35"/>
      <c r="H12" s="35"/>
      <c r="J12" s="5">
        <f>G14*3</f>
        <v>0</v>
      </c>
    </row>
    <row r="13" spans="1:11" ht="39" customHeight="1" x14ac:dyDescent="0.2">
      <c r="A13" s="31" t="s">
        <v>21</v>
      </c>
      <c r="B13" s="31"/>
      <c r="C13" s="31"/>
      <c r="D13" s="31"/>
      <c r="E13" s="31"/>
      <c r="F13" s="31"/>
      <c r="G13" s="31"/>
      <c r="H13" s="31"/>
      <c r="J13" s="5">
        <f>G16*3</f>
        <v>855000</v>
      </c>
    </row>
    <row r="15" spans="1:11" s="10" customFormat="1" ht="45.75" customHeight="1" x14ac:dyDescent="0.25">
      <c r="A15" s="14" t="s">
        <v>0</v>
      </c>
      <c r="B15" s="32" t="s">
        <v>1</v>
      </c>
      <c r="C15" s="33"/>
      <c r="D15" s="34"/>
      <c r="E15" s="15" t="s">
        <v>2</v>
      </c>
      <c r="F15" s="15" t="s">
        <v>3</v>
      </c>
      <c r="G15" s="15" t="s">
        <v>9</v>
      </c>
      <c r="H15" s="15" t="s">
        <v>10</v>
      </c>
      <c r="J15" s="13"/>
      <c r="K15" s="13"/>
    </row>
    <row r="16" spans="1:11" s="10" customFormat="1" ht="176.25" customHeight="1" thickBot="1" x14ac:dyDescent="0.3">
      <c r="A16" s="17">
        <v>1</v>
      </c>
      <c r="B16" s="28" t="s">
        <v>22</v>
      </c>
      <c r="C16" s="29"/>
      <c r="D16" s="29"/>
      <c r="E16" s="18">
        <v>3</v>
      </c>
      <c r="F16" s="19" t="s">
        <v>16</v>
      </c>
      <c r="G16" s="20">
        <v>285000</v>
      </c>
      <c r="H16" s="20">
        <f>G16*E16</f>
        <v>855000</v>
      </c>
      <c r="J16" s="13">
        <v>284</v>
      </c>
      <c r="K16" s="13">
        <f t="shared" ref="K16:K20" si="0">J16*1.17</f>
        <v>332.28</v>
      </c>
    </row>
    <row r="17" spans="1:13" s="10" customFormat="1" ht="225.75" customHeight="1" thickTop="1" thickBot="1" x14ac:dyDescent="0.3">
      <c r="A17" s="17">
        <v>2</v>
      </c>
      <c r="B17" s="28" t="s">
        <v>18</v>
      </c>
      <c r="C17" s="29"/>
      <c r="D17" s="29"/>
      <c r="E17" s="18">
        <v>1</v>
      </c>
      <c r="F17" s="19" t="s">
        <v>16</v>
      </c>
      <c r="G17" s="20">
        <v>350000</v>
      </c>
      <c r="H17" s="20">
        <f>G17*E17</f>
        <v>350000</v>
      </c>
      <c r="J17" s="13"/>
      <c r="K17" s="13"/>
    </row>
    <row r="18" spans="1:13" s="10" customFormat="1" ht="153" customHeight="1" thickTop="1" thickBot="1" x14ac:dyDescent="0.3">
      <c r="A18" s="17">
        <v>3</v>
      </c>
      <c r="B18" s="28" t="s">
        <v>23</v>
      </c>
      <c r="C18" s="29"/>
      <c r="D18" s="29"/>
      <c r="E18" s="18">
        <v>2</v>
      </c>
      <c r="F18" s="19" t="s">
        <v>16</v>
      </c>
      <c r="G18" s="20">
        <v>480000</v>
      </c>
      <c r="H18" s="20">
        <f>G18*E18</f>
        <v>960000</v>
      </c>
      <c r="J18" s="13"/>
      <c r="K18" s="13"/>
    </row>
    <row r="19" spans="1:13" s="10" customFormat="1" ht="153" hidden="1" customHeight="1" thickTop="1" x14ac:dyDescent="0.25">
      <c r="A19" s="21"/>
      <c r="B19" s="22"/>
      <c r="C19" s="22"/>
      <c r="D19" s="22"/>
      <c r="E19" s="21"/>
      <c r="F19" s="23"/>
      <c r="G19" s="24"/>
      <c r="H19" s="24"/>
      <c r="J19" s="13"/>
      <c r="K19" s="13"/>
    </row>
    <row r="20" spans="1:13" s="3" customFormat="1" ht="18.75" hidden="1" x14ac:dyDescent="0.25">
      <c r="A20" s="11" t="s">
        <v>4</v>
      </c>
      <c r="J20" s="6"/>
      <c r="K20" s="6">
        <f t="shared" si="0"/>
        <v>0</v>
      </c>
    </row>
    <row r="21" spans="1:13" s="3" customFormat="1" ht="18.75" hidden="1" x14ac:dyDescent="0.25">
      <c r="A21" s="11"/>
      <c r="J21" s="6"/>
      <c r="K21" s="6">
        <f t="shared" ref="K21:K52" si="1">J21*1.17</f>
        <v>0</v>
      </c>
    </row>
    <row r="22" spans="1:13" s="3" customFormat="1" ht="22.5" hidden="1" customHeight="1" x14ac:dyDescent="0.25">
      <c r="A22" s="10" t="s">
        <v>5</v>
      </c>
      <c r="J22" s="6"/>
      <c r="K22" s="6">
        <f t="shared" si="1"/>
        <v>0</v>
      </c>
    </row>
    <row r="23" spans="1:13" s="3" customFormat="1" ht="22.5" hidden="1" customHeight="1" x14ac:dyDescent="0.25">
      <c r="A23" s="10" t="s">
        <v>6</v>
      </c>
      <c r="J23" s="6"/>
      <c r="K23" s="6">
        <f t="shared" si="1"/>
        <v>0</v>
      </c>
    </row>
    <row r="24" spans="1:13" s="3" customFormat="1" ht="22.5" hidden="1" customHeight="1" x14ac:dyDescent="0.25">
      <c r="A24" s="10" t="s">
        <v>7</v>
      </c>
      <c r="J24" s="6"/>
      <c r="K24" s="6">
        <f t="shared" si="1"/>
        <v>0</v>
      </c>
    </row>
    <row r="25" spans="1:13" s="3" customFormat="1" ht="22.5" hidden="1" customHeight="1" x14ac:dyDescent="0.25">
      <c r="A25" s="10" t="s">
        <v>8</v>
      </c>
      <c r="J25" s="6"/>
      <c r="K25" s="6">
        <f t="shared" si="1"/>
        <v>0</v>
      </c>
    </row>
    <row r="26" spans="1:13" ht="45" hidden="1" customHeight="1" x14ac:dyDescent="0.2">
      <c r="K26" s="6">
        <f t="shared" si="1"/>
        <v>0</v>
      </c>
    </row>
    <row r="27" spans="1:13" hidden="1" x14ac:dyDescent="0.2">
      <c r="K27" s="6"/>
    </row>
    <row r="28" spans="1:13" hidden="1" x14ac:dyDescent="0.2">
      <c r="K28" s="6"/>
    </row>
    <row r="29" spans="1:13" ht="18.75" hidden="1" x14ac:dyDescent="0.2">
      <c r="A29" s="7" t="s">
        <v>11</v>
      </c>
      <c r="K29" s="6"/>
    </row>
    <row r="30" spans="1:13" hidden="1" x14ac:dyDescent="0.2">
      <c r="K30" s="6"/>
      <c r="M30" s="1">
        <f>30*3</f>
        <v>90</v>
      </c>
    </row>
    <row r="31" spans="1:13" ht="18.75" hidden="1" x14ac:dyDescent="0.2">
      <c r="A31" s="16" t="s">
        <v>12</v>
      </c>
      <c r="K31" s="6"/>
    </row>
    <row r="32" spans="1:13" hidden="1" x14ac:dyDescent="0.2">
      <c r="A32" s="9" t="s">
        <v>13</v>
      </c>
      <c r="K32" s="6"/>
    </row>
    <row r="33" spans="1:11" hidden="1" x14ac:dyDescent="0.2">
      <c r="K33" s="6"/>
    </row>
    <row r="34" spans="1:11" hidden="1" x14ac:dyDescent="0.2">
      <c r="K34" s="6"/>
    </row>
    <row r="35" spans="1:11" hidden="1" x14ac:dyDescent="0.2">
      <c r="K35" s="6"/>
    </row>
    <row r="36" spans="1:11" ht="20.25" thickTop="1" thickBot="1" x14ac:dyDescent="0.25">
      <c r="A36" s="26" t="s">
        <v>20</v>
      </c>
      <c r="B36" s="27"/>
      <c r="C36" s="27"/>
      <c r="D36" s="27"/>
      <c r="E36" s="27"/>
      <c r="F36" s="27"/>
      <c r="G36" s="27"/>
      <c r="H36" s="25">
        <f>SUM(H16:H35)</f>
        <v>2165000</v>
      </c>
      <c r="K36" s="6"/>
    </row>
    <row r="37" spans="1:11" x14ac:dyDescent="0.2">
      <c r="K37" s="6"/>
    </row>
    <row r="38" spans="1:11" ht="15.75" x14ac:dyDescent="0.2">
      <c r="A38" s="8" t="s">
        <v>17</v>
      </c>
      <c r="K38" s="6"/>
    </row>
    <row r="39" spans="1:11" x14ac:dyDescent="0.2">
      <c r="K39" s="6">
        <f t="shared" si="1"/>
        <v>0</v>
      </c>
    </row>
    <row r="40" spans="1:11" x14ac:dyDescent="0.2">
      <c r="K40" s="6">
        <f t="shared" si="1"/>
        <v>0</v>
      </c>
    </row>
    <row r="41" spans="1:11" x14ac:dyDescent="0.2">
      <c r="K41" s="6">
        <f t="shared" si="1"/>
        <v>0</v>
      </c>
    </row>
    <row r="42" spans="1:11" x14ac:dyDescent="0.2">
      <c r="K42" s="6">
        <f t="shared" si="1"/>
        <v>0</v>
      </c>
    </row>
    <row r="43" spans="1:11" ht="15.75" x14ac:dyDescent="0.2">
      <c r="A43" s="12"/>
      <c r="K43" s="6"/>
    </row>
    <row r="44" spans="1:11" x14ac:dyDescent="0.2">
      <c r="K44" s="6">
        <f t="shared" si="1"/>
        <v>0</v>
      </c>
    </row>
    <row r="45" spans="1:11" x14ac:dyDescent="0.2">
      <c r="K45" s="6">
        <f t="shared" si="1"/>
        <v>0</v>
      </c>
    </row>
    <row r="46" spans="1:11" x14ac:dyDescent="0.2">
      <c r="K46" s="6">
        <f t="shared" si="1"/>
        <v>0</v>
      </c>
    </row>
    <row r="47" spans="1:11" x14ac:dyDescent="0.2">
      <c r="K47" s="6">
        <f t="shared" si="1"/>
        <v>0</v>
      </c>
    </row>
    <row r="48" spans="1:11" x14ac:dyDescent="0.2">
      <c r="K48" s="6">
        <f t="shared" si="1"/>
        <v>0</v>
      </c>
    </row>
    <row r="49" spans="11:11" x14ac:dyDescent="0.2">
      <c r="K49" s="6">
        <f t="shared" si="1"/>
        <v>0</v>
      </c>
    </row>
    <row r="50" spans="11:11" x14ac:dyDescent="0.2">
      <c r="K50" s="6">
        <f t="shared" si="1"/>
        <v>0</v>
      </c>
    </row>
    <row r="51" spans="11:11" x14ac:dyDescent="0.2">
      <c r="K51" s="6">
        <f t="shared" si="1"/>
        <v>0</v>
      </c>
    </row>
    <row r="52" spans="11:11" x14ac:dyDescent="0.2">
      <c r="K52" s="6">
        <f t="shared" si="1"/>
        <v>0</v>
      </c>
    </row>
  </sheetData>
  <mergeCells count="8">
    <mergeCell ref="A36:G36"/>
    <mergeCell ref="B17:D17"/>
    <mergeCell ref="B18:D18"/>
    <mergeCell ref="A9:C9"/>
    <mergeCell ref="A13:H13"/>
    <mergeCell ref="B15:D15"/>
    <mergeCell ref="B16:D16"/>
    <mergeCell ref="A12:H12"/>
  </mergeCells>
  <printOptions horizontalCentered="1"/>
  <pageMargins left="0" right="0" top="0" bottom="0" header="0.3" footer="0.3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2023-08-26T10:24:57Z</cp:lastPrinted>
  <dcterms:created xsi:type="dcterms:W3CDTF">2017-12-11T08:54:46Z</dcterms:created>
  <dcterms:modified xsi:type="dcterms:W3CDTF">2023-09-19T09:40:23Z</dcterms:modified>
</cp:coreProperties>
</file>