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312DCD79-3854-4A94-92DB-C96647E170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J14" i="1"/>
  <c r="M33" i="1"/>
  <c r="J17" i="1"/>
  <c r="K20" i="1"/>
  <c r="K23" i="1"/>
  <c r="K24" i="1"/>
  <c r="K25" i="1"/>
  <c r="K26" i="1"/>
  <c r="K27" i="1"/>
  <c r="K28" i="1"/>
  <c r="K29" i="1"/>
  <c r="K44" i="1"/>
  <c r="K45" i="1"/>
  <c r="K46" i="1"/>
  <c r="K47" i="1"/>
  <c r="K49" i="1"/>
  <c r="K50" i="1"/>
  <c r="K51" i="1"/>
  <c r="K52" i="1"/>
  <c r="K53" i="1"/>
  <c r="K54" i="1"/>
  <c r="K55" i="1"/>
  <c r="K56" i="1"/>
  <c r="K57" i="1"/>
  <c r="H22" i="1" l="1"/>
</calcChain>
</file>

<file path=xl/sharedStrings.xml><?xml version="1.0" encoding="utf-8"?>
<sst xmlns="http://schemas.openxmlformats.org/spreadsheetml/2006/main" count="24" uniqueCount="23">
  <si>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</si>
  <si>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</si>
  <si>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</si>
  <si>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</si>
  <si>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</si>
  <si>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</si>
  <si>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</si>
  <si>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</si>
  <si>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</si>
  <si>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Rate</t>
  </si>
  <si>
    <t>Amount</t>
  </si>
  <si>
    <t>Delivery Address</t>
  </si>
  <si>
    <t>2-C 1st Floor Sunset Lane-I Phase II EXT DHA Karachi.</t>
  </si>
  <si>
    <t>Contact Person. M. Ahsan 0313-0613180</t>
  </si>
  <si>
    <t>M/S   Sabro Technologies</t>
  </si>
  <si>
    <t>Att: Mr. Faraz Hameed</t>
  </si>
  <si>
    <t>No</t>
  </si>
  <si>
    <t>for Pioneer Services</t>
  </si>
  <si>
    <t>Supply of DFCU for the project UEP office area 17th Floor DMC Sky Tower Karachi</t>
  </si>
  <si>
    <t>Purchase Order against your quote Ref # STPL/SL/INQ-405-A1-23/Email</t>
  </si>
  <si>
    <t>Sabro Model FCU-800-HP-S
Cooling Capacity 24000 Btu/Hr. (2.0 Ton)
Sensible cooling Capacity 18816 Btu/Hr.
Air Flow Rate 684 CFM
Entering Air Temp 78.7oFDB / 64.0oFWB
Leaving Air Temp 53.7oFDB / 52.4oFWB
ESP 0.4" Wg.
Chilled Water Flow Rate 4.0 Us Gpm
Chilled Water In / Out Temp 46.0oF / 58.0oF
Power Supply 220/240-1-50Hz+N</t>
  </si>
  <si>
    <t>Total Amount Rs</t>
  </si>
  <si>
    <t>Sabro Model FCU-2400-HP-S
Cooling Capacity 30000 Btu/Hr. (2.5 Ton)
Sensible cooling Capacity 46704 Btu/Hr.
Air Flow Rate 2442 CFM
Entering Air Temp 72.5oFDB / 61.0oFWB
Leaving Air Temp 55.4oFDB / 54.3oFWB
ESP 0.4" Wg.
Chilled Water Flow Rate 8.0 Us Gpm
Chilled Water In / Out Temp 46.0oF / 58.0oF
Power Supply 220/240-1-50Hz+N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</si>
</sst>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8" xfId="0" applyNumberFormat="1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shrinkToFit="1"/>
    </xf>
    <xf numFmtId="1" fontId="8" fillId="0" borderId="13" xfId="0" applyNumberFormat="1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wrapText="1"/>
    </xf>
    <xf numFmtId="164" fontId="9" fillId="0" borderId="13" xfId="1" applyNumberFormat="1" applyFont="1" applyBorder="1" applyAlignment="1">
      <alignment horizontal="center" vertical="center" wrapText="1"/>
    </xf>
    <xf numFmtId="164" fontId="9" fillId="0" borderId="15" xfId="1" applyNumberFormat="1" applyFont="1" applyBorder="1" applyAlignment="1">
      <alignment horizontal="center" vertical="center" wrapText="1"/>
    </xf>
    <xf numFmtId="164" fontId="11" fillId="0" borderId="9" xfId="1" applyNumberFormat="1" applyFont="1" applyBorder="1" applyAlignment="1">
      <alignment horizontal="center" vertical="center" wrapText="1"/>
    </xf>
    <xf numFmtId="1" fontId="13" fillId="0" borderId="14" xfId="0" applyNumberFormat="1" applyFont="1" applyBorder="1" applyAlignment="1">
      <alignment horizontal="right" vertical="center" shrinkToFit="1"/>
    </xf>
    <xf numFmtId="1" fontId="13" fillId="0" borderId="15" xfId="0" applyNumberFormat="1" applyFont="1" applyBorder="1" applyAlignment="1">
      <alignment horizontal="right" vertical="center" shrinkToFi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9</xdr:row>
      <xdr:rowOff>0</xdr:rowOff>
    </xdr:from>
    <xdr:to>
      <xdr:col>16</xdr:col>
      <xdr:colOff>409575</xdr:colOff>
      <xdr:row>13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6668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1260475</xdr:colOff>
      <xdr:row>1</xdr:row>
      <xdr:rowOff>66674</xdr:rowOff>
    </xdr:from>
    <xdr:to>
      <xdr:col>8</xdr:col>
      <xdr:colOff>9525</xdr:colOff>
      <xdr:row>5</xdr:row>
      <xdr:rowOff>152399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1B5535E0-AAC0-4E3A-9A8B-712535587A05}"/>
            </a:ext>
          </a:extLst>
        </xdr:cNvPr>
        <xdr:cNvSpPr txBox="1">
          <a:spLocks noChangeArrowheads="1"/>
        </xdr:cNvSpPr>
      </xdr:nvSpPr>
      <xdr:spPr bwMode="auto">
        <a:xfrm>
          <a:off x="1689100" y="228599"/>
          <a:ext cx="4778375" cy="7334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419100</xdr:colOff>
      <xdr:row>0</xdr:row>
      <xdr:rowOff>142875</xdr:rowOff>
    </xdr:from>
    <xdr:to>
      <xdr:col>1</xdr:col>
      <xdr:colOff>1270000</xdr:colOff>
      <xdr:row>5</xdr:row>
      <xdr:rowOff>31767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532570D3-D207-433F-81C7-3E5974CCE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7725" y="142875"/>
          <a:ext cx="850900" cy="698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116416</xdr:colOff>
      <xdr:row>39</xdr:row>
      <xdr:rowOff>0</xdr:rowOff>
    </xdr:from>
    <xdr:to>
      <xdr:col>1</xdr:col>
      <xdr:colOff>476249</xdr:colOff>
      <xdr:row>43</xdr:row>
      <xdr:rowOff>84666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59996D4-FEF8-491C-8191-CB83FFE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6" y="9927167"/>
          <a:ext cx="793750" cy="719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M57"/>
  <sheetViews>
    <sheetView tabSelected="1" view="pageBreakPreview" topLeftCell="A19" zoomScale="90" zoomScaleNormal="100" zoomScaleSheetLayoutView="90" workbookViewId="0">
      <selection activeCell="B21" sqref="B21:D21"/>
    </sheetView>
  </sheetViews>
  <sheetFormatPr defaultColWidth="9.140625" defaultRowHeight="12.75" x14ac:dyDescent="0.2"/>
  <cols>
    <col min="1" max="1" width="6.42578125" style="9" customWidth="1"/>
    <col min="2" max="2" width="38" style="1" customWidth="1"/>
    <col min="3" max="3" width="5.42578125" style="1" customWidth="1"/>
    <col min="4" max="4" width="9.85546875" style="1" customWidth="1"/>
    <col min="5" max="5" width="7.7109375" style="1" customWidth="1"/>
    <col min="6" max="6" width="6.28515625" style="1" customWidth="1"/>
    <col min="7" max="7" width="12.85546875" style="1" customWidth="1"/>
    <col min="8" max="8" width="13" style="1" customWidth="1"/>
    <col min="9" max="9" width="9.140625" style="1"/>
    <col min="10" max="11" width="9.140625" style="5"/>
    <col min="12" max="16384" width="9.140625" style="1"/>
  </cols>
  <sheetData>
    <row r="10" spans="1:10" ht="27.75" customHeight="1" x14ac:dyDescent="0.25">
      <c r="A10" s="7" t="s">
        <v>14</v>
      </c>
      <c r="B10" s="2"/>
      <c r="C10" s="2"/>
      <c r="H10" s="4">
        <v>45164</v>
      </c>
    </row>
    <row r="11" spans="1:10" ht="27.75" customHeight="1" x14ac:dyDescent="0.2">
      <c r="A11" s="31" t="s">
        <v>15</v>
      </c>
      <c r="B11" s="31"/>
      <c r="C11" s="31"/>
    </row>
    <row r="12" spans="1:10" ht="15.75" x14ac:dyDescent="0.25">
      <c r="A12" s="8"/>
      <c r="B12" s="2"/>
      <c r="C12" s="2"/>
    </row>
    <row r="13" spans="1:10" ht="5.25" customHeight="1" x14ac:dyDescent="0.2"/>
    <row r="14" spans="1:10" ht="21" x14ac:dyDescent="0.35">
      <c r="A14" s="38" t="s">
        <v>19</v>
      </c>
      <c r="B14" s="38"/>
      <c r="C14" s="38"/>
      <c r="D14" s="38"/>
      <c r="E14" s="38"/>
      <c r="F14" s="38"/>
      <c r="G14" s="38"/>
      <c r="H14" s="38"/>
      <c r="J14" s="5">
        <f>G18*3</f>
        <v>0</v>
      </c>
    </row>
    <row r="15" spans="1:10" ht="5.25" customHeight="1" x14ac:dyDescent="0.2"/>
    <row r="16" spans="1:10" ht="5.25" customHeight="1" x14ac:dyDescent="0.2"/>
    <row r="17" spans="1:11" ht="39" customHeight="1" x14ac:dyDescent="0.35">
      <c r="A17" s="32" t="s">
        <v>18</v>
      </c>
      <c r="B17" s="32"/>
      <c r="C17" s="32"/>
      <c r="D17" s="32"/>
      <c r="E17" s="32"/>
      <c r="F17" s="32"/>
      <c r="G17" s="32"/>
      <c r="H17" s="32"/>
      <c r="J17" s="5">
        <f>G20*3</f>
        <v>570000</v>
      </c>
    </row>
    <row r="19" spans="1:11" s="10" customFormat="1" ht="45.75" customHeight="1" x14ac:dyDescent="0.25">
      <c r="A19" s="14" t="s">
        <v>0</v>
      </c>
      <c r="B19" s="33" t="s">
        <v>1</v>
      </c>
      <c r="C19" s="34"/>
      <c r="D19" s="35"/>
      <c r="E19" s="15" t="s">
        <v>2</v>
      </c>
      <c r="F19" s="15" t="s">
        <v>3</v>
      </c>
      <c r="G19" s="15" t="s">
        <v>9</v>
      </c>
      <c r="H19" s="15" t="s">
        <v>10</v>
      </c>
      <c r="J19" s="13"/>
      <c r="K19" s="13"/>
    </row>
    <row r="20" spans="1:11" s="10" customFormat="1" ht="171" customHeight="1" thickBot="1" x14ac:dyDescent="0.3">
      <c r="A20" s="17">
        <v>1</v>
      </c>
      <c r="B20" s="36" t="s">
        <v>20</v>
      </c>
      <c r="C20" s="37"/>
      <c r="D20" s="37"/>
      <c r="E20" s="18">
        <v>2</v>
      </c>
      <c r="F20" s="19" t="s">
        <v>16</v>
      </c>
      <c r="G20" s="20">
        <v>190000</v>
      </c>
      <c r="H20" s="20">
        <f>G20*E20</f>
        <v>380000</v>
      </c>
      <c r="J20" s="13">
        <v>284</v>
      </c>
      <c r="K20" s="13">
        <f t="shared" ref="K20:K23" si="0">J20*1.17</f>
        <v>332.28</v>
      </c>
    </row>
    <row r="21" spans="1:11" s="10" customFormat="1" ht="225.75" customHeight="1" thickTop="1" thickBot="1" x14ac:dyDescent="0.3">
      <c r="A21" s="21">
        <v>2</v>
      </c>
      <c r="B21" s="29" t="s">
        <v>22</v>
      </c>
      <c r="C21" s="30"/>
      <c r="D21" s="30"/>
      <c r="E21" s="22">
        <v>1</v>
      </c>
      <c r="F21" s="23" t="s">
        <v>16</v>
      </c>
      <c r="G21" s="24">
        <v>290000</v>
      </c>
      <c r="H21" s="24">
        <f>G21*E21</f>
        <v>290000</v>
      </c>
      <c r="J21" s="13"/>
      <c r="K21" s="13"/>
    </row>
    <row r="22" spans="1:11" s="10" customFormat="1" ht="21.75" thickBot="1" x14ac:dyDescent="0.3">
      <c r="A22" s="27" t="s">
        <v>21</v>
      </c>
      <c r="B22" s="28"/>
      <c r="C22" s="28"/>
      <c r="D22" s="28"/>
      <c r="E22" s="28"/>
      <c r="F22" s="28"/>
      <c r="G22" s="25"/>
      <c r="H22" s="26">
        <f>SUM(H20:H21)</f>
        <v>670000</v>
      </c>
      <c r="J22" s="13"/>
      <c r="K22" s="13"/>
    </row>
    <row r="23" spans="1:11" s="3" customFormat="1" ht="18.75" hidden="1" x14ac:dyDescent="0.25">
      <c r="A23" s="11" t="s">
        <v>4</v>
      </c>
      <c r="J23" s="6"/>
      <c r="K23" s="6">
        <f t="shared" si="0"/>
        <v>0</v>
      </c>
    </row>
    <row r="24" spans="1:11" s="3" customFormat="1" ht="18.75" hidden="1" x14ac:dyDescent="0.25">
      <c r="A24" s="11"/>
      <c r="J24" s="6"/>
      <c r="K24" s="6">
        <f t="shared" ref="K24:K57" si="1">J24*1.17</f>
        <v>0</v>
      </c>
    </row>
    <row r="25" spans="1:11" s="3" customFormat="1" ht="22.5" hidden="1" customHeight="1" x14ac:dyDescent="0.25">
      <c r="A25" s="10" t="s">
        <v>5</v>
      </c>
      <c r="J25" s="6"/>
      <c r="K25" s="6">
        <f t="shared" si="1"/>
        <v>0</v>
      </c>
    </row>
    <row r="26" spans="1:11" s="3" customFormat="1" ht="22.5" hidden="1" customHeight="1" x14ac:dyDescent="0.25">
      <c r="A26" s="10" t="s">
        <v>6</v>
      </c>
      <c r="J26" s="6"/>
      <c r="K26" s="6">
        <f t="shared" si="1"/>
        <v>0</v>
      </c>
    </row>
    <row r="27" spans="1:11" s="3" customFormat="1" ht="22.5" hidden="1" customHeight="1" x14ac:dyDescent="0.25">
      <c r="A27" s="10" t="s">
        <v>7</v>
      </c>
      <c r="J27" s="6"/>
      <c r="K27" s="6">
        <f t="shared" si="1"/>
        <v>0</v>
      </c>
    </row>
    <row r="28" spans="1:11" s="3" customFormat="1" ht="22.5" hidden="1" customHeight="1" x14ac:dyDescent="0.25">
      <c r="A28" s="10" t="s">
        <v>8</v>
      </c>
      <c r="J28" s="6"/>
      <c r="K28" s="6">
        <f t="shared" si="1"/>
        <v>0</v>
      </c>
    </row>
    <row r="29" spans="1:11" ht="45" hidden="1" customHeight="1" x14ac:dyDescent="0.2">
      <c r="K29" s="6">
        <f t="shared" si="1"/>
        <v>0</v>
      </c>
    </row>
    <row r="30" spans="1:11" hidden="1" x14ac:dyDescent="0.2">
      <c r="K30" s="6"/>
    </row>
    <row r="31" spans="1:11" x14ac:dyDescent="0.2">
      <c r="K31" s="6"/>
    </row>
    <row r="32" spans="1:11" ht="18.75" hidden="1" x14ac:dyDescent="0.2">
      <c r="A32" s="7" t="s">
        <v>11</v>
      </c>
      <c r="K32" s="6"/>
    </row>
    <row r="33" spans="1:13" hidden="1" x14ac:dyDescent="0.2">
      <c r="K33" s="6"/>
      <c r="M33" s="1">
        <f>30*3</f>
        <v>90</v>
      </c>
    </row>
    <row r="34" spans="1:13" ht="18.75" hidden="1" x14ac:dyDescent="0.2">
      <c r="A34" s="16" t="s">
        <v>12</v>
      </c>
      <c r="K34" s="6"/>
    </row>
    <row r="35" spans="1:13" hidden="1" x14ac:dyDescent="0.2">
      <c r="A35" s="9" t="s">
        <v>13</v>
      </c>
      <c r="K35" s="6"/>
    </row>
    <row r="36" spans="1:13" x14ac:dyDescent="0.2">
      <c r="K36" s="6"/>
    </row>
    <row r="37" spans="1:13" ht="15.75" x14ac:dyDescent="0.2">
      <c r="A37" s="8" t="s">
        <v>17</v>
      </c>
      <c r="K37" s="6"/>
    </row>
    <row r="38" spans="1:13" x14ac:dyDescent="0.2">
      <c r="K38" s="6"/>
    </row>
    <row r="39" spans="1:13" x14ac:dyDescent="0.2">
      <c r="K39" s="6"/>
    </row>
    <row r="40" spans="1:13" x14ac:dyDescent="0.2">
      <c r="K40" s="6"/>
    </row>
    <row r="41" spans="1:13" x14ac:dyDescent="0.2">
      <c r="K41" s="6"/>
    </row>
    <row r="42" spans="1:13" x14ac:dyDescent="0.2">
      <c r="K42" s="6"/>
    </row>
    <row r="44" spans="1:13" x14ac:dyDescent="0.2">
      <c r="K44" s="6">
        <f t="shared" si="1"/>
        <v>0</v>
      </c>
    </row>
    <row r="45" spans="1:13" x14ac:dyDescent="0.2">
      <c r="K45" s="6">
        <f t="shared" si="1"/>
        <v>0</v>
      </c>
    </row>
    <row r="46" spans="1:13" x14ac:dyDescent="0.2">
      <c r="K46" s="6">
        <f t="shared" si="1"/>
        <v>0</v>
      </c>
    </row>
    <row r="47" spans="1:13" x14ac:dyDescent="0.2">
      <c r="K47" s="6">
        <f t="shared" si="1"/>
        <v>0</v>
      </c>
    </row>
    <row r="48" spans="1:13" ht="15.75" x14ac:dyDescent="0.2">
      <c r="A48" s="12"/>
      <c r="K48" s="6"/>
    </row>
    <row r="49" spans="11:11" x14ac:dyDescent="0.2">
      <c r="K49" s="6">
        <f t="shared" si="1"/>
        <v>0</v>
      </c>
    </row>
    <row r="50" spans="11:11" x14ac:dyDescent="0.2">
      <c r="K50" s="6">
        <f t="shared" si="1"/>
        <v>0</v>
      </c>
    </row>
    <row r="51" spans="11:11" x14ac:dyDescent="0.2">
      <c r="K51" s="6">
        <f t="shared" si="1"/>
        <v>0</v>
      </c>
    </row>
    <row r="52" spans="11:11" x14ac:dyDescent="0.2">
      <c r="K52" s="6">
        <f t="shared" si="1"/>
        <v>0</v>
      </c>
    </row>
    <row r="53" spans="11:11" x14ac:dyDescent="0.2">
      <c r="K53" s="6">
        <f t="shared" si="1"/>
        <v>0</v>
      </c>
    </row>
    <row r="54" spans="11:11" x14ac:dyDescent="0.2">
      <c r="K54" s="6">
        <f t="shared" si="1"/>
        <v>0</v>
      </c>
    </row>
    <row r="55" spans="11:11" x14ac:dyDescent="0.2">
      <c r="K55" s="6">
        <f t="shared" si="1"/>
        <v>0</v>
      </c>
    </row>
    <row r="56" spans="11:11" x14ac:dyDescent="0.2">
      <c r="K56" s="6">
        <f t="shared" si="1"/>
        <v>0</v>
      </c>
    </row>
    <row r="57" spans="11:11" x14ac:dyDescent="0.2">
      <c r="K57" s="6">
        <f t="shared" si="1"/>
        <v>0</v>
      </c>
    </row>
  </sheetData>
  <mergeCells count="7">
    <mergeCell ref="A22:F22"/>
    <mergeCell ref="B21:D21"/>
    <mergeCell ref="A11:C11"/>
    <mergeCell ref="A17:H17"/>
    <mergeCell ref="B19:D19"/>
    <mergeCell ref="B20:D20"/>
    <mergeCell ref="A14:H14"/>
  </mergeCells>
  <printOptions horizontalCentered="1"/>
  <pageMargins left="0" right="0" top="0" bottom="0" header="0.3" footer="0.3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2023-08-26T10:21:49Z</cp:lastPrinted>
  <dcterms:created xsi:type="dcterms:W3CDTF">2017-12-11T08:54:46Z</dcterms:created>
  <dcterms:modified xsi:type="dcterms:W3CDTF">2023-09-19T09:39:54Z</dcterms:modified>
</cp:coreProperties>
</file>