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Pioneer\Projects 2022\Visa KHI Fit Out Project DMC Karachi\PO\"/>
    </mc:Choice>
  </mc:AlternateContent>
  <xr:revisionPtr revIDLastSave="0" documentId="13_ncr:1_{26391E72-CAD1-425E-BF0F-2C024F55CE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F28" i="1"/>
  <c r="F27" i="1"/>
  <c r="H25" i="1"/>
  <c r="H26" i="1"/>
  <c r="H27" i="1"/>
  <c r="H28" i="1"/>
  <c r="H29" i="1"/>
  <c r="H24" i="1"/>
  <c r="F25" i="1" l="1"/>
  <c r="F24" i="1"/>
  <c r="F26" i="1"/>
  <c r="F29" i="1"/>
  <c r="F39" i="1" l="1"/>
  <c r="F30" i="1"/>
  <c r="F32" i="1" s="1"/>
</calcChain>
</file>

<file path=xl/sharedStrings.xml><?xml version="1.0" encoding="utf-8"?>
<sst xmlns="http://schemas.openxmlformats.org/spreadsheetml/2006/main" count="31" uniqueCount="26">
  <si>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</si>
  <si>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</si>
  <si>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</si>
  <si>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</si>
  <si>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</si>
  <si>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</si>
  <si>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</si>
  <si>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</si>
  <si>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</si>
  <si>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</si>
  <si>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</si>
  <si>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</si>
  <si>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Att: Mr. Sheeraz</t>
  </si>
  <si>
    <t>PURCHASE ORDER M.S SCH-40 Pipes</t>
  </si>
  <si>
    <r>
      <t xml:space="preserve">M.S SCH 40 Pipe 1" Dia
</t>
    </r>
    <r>
      <rPr>
        <b/>
        <sz val="12"/>
        <rFont val="Calibri"/>
        <family val="2"/>
        <scheme val="minor"/>
      </rPr>
      <t>Make: PROTEK</t>
    </r>
  </si>
  <si>
    <t>Rft</t>
  </si>
  <si>
    <t>Rate</t>
  </si>
  <si>
    <t>Amount</t>
  </si>
  <si>
    <t>M/S SAEED SONS CORPORATION</t>
  </si>
  <si>
    <t>Purchase Order for M.S Pipes for the project (VISA FIT OUT OFFICE DMC Karachi)</t>
  </si>
  <si>
    <r>
      <t xml:space="preserve">M.S SCH 40 Pipe 1-1/4" Dia
</t>
    </r>
    <r>
      <rPr>
        <b/>
        <sz val="12"/>
        <rFont val="Calibri"/>
        <family val="2"/>
        <scheme val="minor"/>
      </rPr>
      <t>Make: PROTEK</t>
    </r>
  </si>
  <si>
    <r>
      <t xml:space="preserve">M.S SCH 40 Pipe 1-1/2" Dia
</t>
    </r>
    <r>
      <rPr>
        <b/>
        <sz val="12"/>
        <rFont val="Calibri"/>
        <family val="2"/>
        <scheme val="minor"/>
      </rPr>
      <t>Make: PROTEK</t>
    </r>
  </si>
  <si>
    <r>
      <t xml:space="preserve">M.S SCH 40 Pipe 2" Dia
</t>
    </r>
    <r>
      <rPr>
        <b/>
        <sz val="12"/>
        <rFont val="Calibri"/>
        <family val="2"/>
        <scheme val="minor"/>
      </rPr>
      <t>Make: PROTEK</t>
    </r>
  </si>
  <si>
    <r>
      <t xml:space="preserve">M.S SCH 40 Pipe 2-1/2" Dia
</t>
    </r>
    <r>
      <rPr>
        <b/>
        <sz val="12"/>
        <rFont val="Calibri"/>
        <family val="2"/>
        <scheme val="minor"/>
      </rPr>
      <t>Make: PROTEK</t>
    </r>
  </si>
  <si>
    <r>
      <t xml:space="preserve">M.S SCH 40 Pipe 3" Dia
</t>
    </r>
    <r>
      <rPr>
        <b/>
        <sz val="12"/>
        <rFont val="Calibri"/>
        <family val="2"/>
        <scheme val="minor"/>
      </rPr>
      <t>Make: PROTEK</t>
    </r>
  </si>
  <si>
    <t>Total Amount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</si>
</sst>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4" fontId="4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8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1828801</xdr:colOff>
      <xdr:row>0</xdr:row>
      <xdr:rowOff>123825</xdr:rowOff>
    </xdr:from>
    <xdr:to>
      <xdr:col>2</xdr:col>
      <xdr:colOff>310937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1" y="12382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44</xdr:row>
      <xdr:rowOff>19050</xdr:rowOff>
    </xdr:from>
    <xdr:to>
      <xdr:col>1</xdr:col>
      <xdr:colOff>409575</xdr:colOff>
      <xdr:row>46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536575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4"/>
  <sheetViews>
    <sheetView tabSelected="1" view="pageBreakPreview" zoomScaleNormal="100" zoomScaleSheetLayoutView="100" workbookViewId="0">
      <selection activeCell="F12" sqref="F12"/>
    </sheetView>
  </sheetViews>
  <sheetFormatPr defaultColWidth="9.140625" defaultRowHeight="15.75" x14ac:dyDescent="0.25"/>
  <cols>
    <col min="1" max="1" width="5.140625" style="2" customWidth="1"/>
    <col min="2" max="2" width="59.42578125" style="2" customWidth="1"/>
    <col min="3" max="3" width="5.5703125" style="9" customWidth="1"/>
    <col min="4" max="4" width="6.140625" style="10" customWidth="1"/>
    <col min="5" max="5" width="11.5703125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18</v>
      </c>
      <c r="B11" s="1"/>
      <c r="F11" s="11">
        <v>44940</v>
      </c>
    </row>
    <row r="12" spans="1:6" x14ac:dyDescent="0.25">
      <c r="A12" s="1"/>
      <c r="B12" s="1"/>
      <c r="F12" s="11"/>
    </row>
    <row r="13" spans="1:6" x14ac:dyDescent="0.25">
      <c r="A13" s="1"/>
      <c r="B13" s="1"/>
      <c r="F13" s="11"/>
    </row>
    <row r="14" spans="1:6" ht="18.75" x14ac:dyDescent="0.3">
      <c r="A14" s="29" t="s">
        <v>12</v>
      </c>
      <c r="B14" s="29"/>
      <c r="C14" s="29"/>
      <c r="D14" s="29"/>
      <c r="E14" s="29"/>
      <c r="F14" s="29"/>
    </row>
    <row r="15" spans="1:6" x14ac:dyDescent="0.25">
      <c r="A15" s="21"/>
      <c r="B15" s="21"/>
      <c r="C15" s="21"/>
      <c r="D15" s="21"/>
      <c r="E15" s="21"/>
      <c r="F15" s="21"/>
    </row>
    <row r="16" spans="1:6" ht="18.75" x14ac:dyDescent="0.3">
      <c r="A16" s="29" t="s">
        <v>13</v>
      </c>
      <c r="B16" s="29"/>
      <c r="C16" s="29"/>
      <c r="D16" s="29"/>
      <c r="E16" s="29"/>
      <c r="F16" s="29"/>
    </row>
    <row r="17" spans="1:8" ht="5.25" customHeight="1" x14ac:dyDescent="0.25"/>
    <row r="18" spans="1:8" ht="5.25" customHeight="1" x14ac:dyDescent="0.25"/>
    <row r="19" spans="1:8" ht="5.25" customHeight="1" x14ac:dyDescent="0.25"/>
    <row r="20" spans="1:8" ht="5.25" customHeight="1" thickBot="1" x14ac:dyDescent="0.3"/>
    <row r="21" spans="1:8" ht="45.75" customHeight="1" thickBot="1" x14ac:dyDescent="0.3">
      <c r="A21" s="36" t="s">
        <v>19</v>
      </c>
      <c r="B21" s="37"/>
      <c r="C21" s="37"/>
      <c r="D21" s="37"/>
      <c r="E21" s="37"/>
      <c r="F21" s="38"/>
    </row>
    <row r="22" spans="1:8" ht="15" customHeight="1" x14ac:dyDescent="0.25"/>
    <row r="23" spans="1:8" s="3" customFormat="1" ht="31.5" x14ac:dyDescent="0.25">
      <c r="A23" s="15" t="s">
        <v>0</v>
      </c>
      <c r="B23" s="15" t="s">
        <v>1</v>
      </c>
      <c r="C23" s="15" t="s">
        <v>2</v>
      </c>
      <c r="D23" s="15" t="s">
        <v>3</v>
      </c>
      <c r="E23" s="16" t="s">
        <v>16</v>
      </c>
      <c r="F23" s="15" t="s">
        <v>17</v>
      </c>
      <c r="G23" s="26"/>
      <c r="H23" s="26"/>
    </row>
    <row r="24" spans="1:8" s="4" customFormat="1" ht="31.5" x14ac:dyDescent="0.25">
      <c r="A24" s="5">
        <v>1</v>
      </c>
      <c r="B24" s="25" t="s">
        <v>14</v>
      </c>
      <c r="C24" s="6">
        <f>312+250</f>
        <v>562</v>
      </c>
      <c r="D24" s="6" t="s">
        <v>15</v>
      </c>
      <c r="E24" s="13">
        <v>283</v>
      </c>
      <c r="F24" s="8">
        <f t="shared" ref="F24:F29" si="0">E24*C24</f>
        <v>159046</v>
      </c>
      <c r="G24" s="27">
        <v>76200</v>
      </c>
      <c r="H24" s="27">
        <f>G24/305</f>
        <v>249.8360655737705</v>
      </c>
    </row>
    <row r="25" spans="1:8" s="4" customFormat="1" ht="31.5" x14ac:dyDescent="0.25">
      <c r="A25" s="5">
        <v>2</v>
      </c>
      <c r="B25" s="25" t="s">
        <v>20</v>
      </c>
      <c r="C25" s="6">
        <f>60+100</f>
        <v>160</v>
      </c>
      <c r="D25" s="6" t="s">
        <v>15</v>
      </c>
      <c r="E25" s="13">
        <v>407</v>
      </c>
      <c r="F25" s="8">
        <f t="shared" si="0"/>
        <v>65120</v>
      </c>
      <c r="G25" s="27">
        <v>13700</v>
      </c>
      <c r="H25" s="27">
        <f t="shared" ref="H25:H29" si="1">G25/305</f>
        <v>44.918032786885249</v>
      </c>
    </row>
    <row r="26" spans="1:8" s="4" customFormat="1" ht="31.5" x14ac:dyDescent="0.25">
      <c r="A26" s="5">
        <v>3</v>
      </c>
      <c r="B26" s="25" t="s">
        <v>21</v>
      </c>
      <c r="C26" s="6">
        <f>64+100</f>
        <v>164</v>
      </c>
      <c r="D26" s="6" t="s">
        <v>15</v>
      </c>
      <c r="E26" s="13">
        <v>504</v>
      </c>
      <c r="F26" s="8">
        <f t="shared" si="0"/>
        <v>82656</v>
      </c>
      <c r="G26" s="27">
        <v>21800</v>
      </c>
      <c r="H26" s="27">
        <f t="shared" si="1"/>
        <v>71.47540983606558</v>
      </c>
    </row>
    <row r="27" spans="1:8" s="4" customFormat="1" ht="31.5" x14ac:dyDescent="0.25">
      <c r="A27" s="5">
        <v>4</v>
      </c>
      <c r="B27" s="25" t="s">
        <v>22</v>
      </c>
      <c r="C27" s="6">
        <v>50</v>
      </c>
      <c r="D27" s="6" t="s">
        <v>15</v>
      </c>
      <c r="E27" s="13">
        <v>607</v>
      </c>
      <c r="F27" s="8">
        <f t="shared" si="0"/>
        <v>30350</v>
      </c>
      <c r="G27" s="27">
        <v>18570</v>
      </c>
      <c r="H27" s="27">
        <f t="shared" si="1"/>
        <v>60.885245901639344</v>
      </c>
    </row>
    <row r="28" spans="1:8" s="4" customFormat="1" ht="31.5" x14ac:dyDescent="0.25">
      <c r="A28" s="5">
        <v>5</v>
      </c>
      <c r="B28" s="25" t="s">
        <v>23</v>
      </c>
      <c r="C28" s="6">
        <v>44</v>
      </c>
      <c r="D28" s="6" t="s">
        <v>15</v>
      </c>
      <c r="E28" s="13">
        <v>979</v>
      </c>
      <c r="F28" s="8">
        <f t="shared" si="0"/>
        <v>43076</v>
      </c>
      <c r="G28" s="27">
        <v>7000</v>
      </c>
      <c r="H28" s="27">
        <f t="shared" si="1"/>
        <v>22.950819672131146</v>
      </c>
    </row>
    <row r="29" spans="1:8" s="4" customFormat="1" ht="31.5" x14ac:dyDescent="0.25">
      <c r="A29" s="5">
        <v>6</v>
      </c>
      <c r="B29" s="25" t="s">
        <v>24</v>
      </c>
      <c r="C29" s="6">
        <v>54</v>
      </c>
      <c r="D29" s="6" t="s">
        <v>15</v>
      </c>
      <c r="E29" s="13">
        <v>1310</v>
      </c>
      <c r="F29" s="8">
        <f t="shared" si="0"/>
        <v>70740</v>
      </c>
      <c r="G29" s="27">
        <v>13948</v>
      </c>
      <c r="H29" s="27">
        <f t="shared" si="1"/>
        <v>45.731147540983606</v>
      </c>
    </row>
    <row r="30" spans="1:8" s="3" customFormat="1" ht="18" hidden="1" customHeight="1" x14ac:dyDescent="0.25">
      <c r="A30" s="7"/>
      <c r="B30" s="7"/>
      <c r="C30" s="33" t="s">
        <v>4</v>
      </c>
      <c r="D30" s="33"/>
      <c r="E30" s="33"/>
      <c r="F30" s="22">
        <f>SUM(F29:F29)</f>
        <v>70740</v>
      </c>
      <c r="G30" s="26"/>
      <c r="H30" s="26"/>
    </row>
    <row r="31" spans="1:8" s="3" customFormat="1" ht="17.45" hidden="1" customHeight="1" x14ac:dyDescent="0.25">
      <c r="A31" s="34" t="s">
        <v>11</v>
      </c>
      <c r="B31" s="34"/>
      <c r="C31" s="34"/>
      <c r="D31" s="34"/>
      <c r="E31" s="34"/>
      <c r="F31" s="23">
        <v>7150</v>
      </c>
      <c r="G31" s="26"/>
      <c r="H31" s="26"/>
    </row>
    <row r="32" spans="1:8" s="3" customFormat="1" ht="21.75" hidden="1" customHeight="1" x14ac:dyDescent="0.25">
      <c r="A32" s="35" t="s">
        <v>9</v>
      </c>
      <c r="B32" s="35"/>
      <c r="C32" s="35"/>
      <c r="D32" s="35"/>
      <c r="E32" s="35"/>
      <c r="F32" s="24">
        <f>F30-F31</f>
        <v>63590</v>
      </c>
      <c r="G32" s="26"/>
      <c r="H32" s="26"/>
    </row>
    <row r="33" spans="1:6" ht="5.25" hidden="1" customHeight="1" x14ac:dyDescent="0.25"/>
    <row r="34" spans="1:6" ht="15" hidden="1" customHeight="1" x14ac:dyDescent="0.3">
      <c r="A34" s="14" t="s">
        <v>5</v>
      </c>
    </row>
    <row r="35" spans="1:6" ht="15" hidden="1" customHeight="1" x14ac:dyDescent="0.25">
      <c r="A35" t="s">
        <v>7</v>
      </c>
    </row>
    <row r="36" spans="1:6" ht="15" hidden="1" customHeight="1" x14ac:dyDescent="0.25">
      <c r="A36" t="s">
        <v>8</v>
      </c>
    </row>
    <row r="37" spans="1:6" ht="15" hidden="1" customHeight="1" x14ac:dyDescent="0.25">
      <c r="A37"/>
    </row>
    <row r="38" spans="1:6" ht="15" hidden="1" customHeight="1" x14ac:dyDescent="0.25">
      <c r="A38"/>
    </row>
    <row r="39" spans="1:6" ht="21" customHeight="1" x14ac:dyDescent="0.3">
      <c r="A39" s="30" t="s">
        <v>25</v>
      </c>
      <c r="B39" s="31"/>
      <c r="C39" s="31"/>
      <c r="D39" s="31"/>
      <c r="E39" s="32"/>
      <c r="F39" s="28">
        <f>SUM(F24:F29)</f>
        <v>450988</v>
      </c>
    </row>
    <row r="40" spans="1:6" ht="15" customHeight="1" x14ac:dyDescent="0.25">
      <c r="A40"/>
    </row>
    <row r="41" spans="1:6" ht="21" hidden="1" customHeight="1" x14ac:dyDescent="0.35">
      <c r="A41" s="17" t="s">
        <v>10</v>
      </c>
      <c r="B41" s="18"/>
      <c r="C41" s="19"/>
      <c r="D41" s="20"/>
    </row>
    <row r="42" spans="1:6" ht="9.75" customHeight="1" x14ac:dyDescent="0.25">
      <c r="A42"/>
    </row>
    <row r="43" spans="1:6" ht="18" customHeight="1" x14ac:dyDescent="0.25">
      <c r="A43"/>
    </row>
    <row r="44" spans="1:6" ht="21" customHeight="1" x14ac:dyDescent="0.3">
      <c r="A44" s="1" t="s">
        <v>6</v>
      </c>
    </row>
  </sheetData>
  <mergeCells count="7">
    <mergeCell ref="A14:F14"/>
    <mergeCell ref="A16:F16"/>
    <mergeCell ref="A39:E39"/>
    <mergeCell ref="C30:E30"/>
    <mergeCell ref="A31:E31"/>
    <mergeCell ref="A32:E32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2022-09-09T09:23:18Z</cp:lastPrinted>
  <dcterms:created xsi:type="dcterms:W3CDTF">2017-12-11T08:54:46Z</dcterms:created>
  <dcterms:modified xsi:type="dcterms:W3CDTF">2023-01-14T06:28:55Z</dcterms:modified>
</cp:coreProperties>
</file>