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F7C9FE7A-BB16-4696-9513-CB4A6BB402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Sheet1!$A$1:$I$44</definedName>
  </definedNames>
  <calcPr calcId="181029"/>
</workbook>
</file>

<file path=xl/calcChain.xml><?xml version="1.0" encoding="utf-8"?>
<calcChain xmlns="http://schemas.openxmlformats.org/spreadsheetml/2006/main">
  <c r="E32" i="1" l="1"/>
  <c r="F32" i="1" s="1"/>
  <c r="E31" i="1"/>
  <c r="F31" i="1" s="1"/>
  <c r="E30" i="1"/>
  <c r="F30" i="1" s="1"/>
  <c r="I30" i="1" s="1"/>
  <c r="E29" i="1"/>
  <c r="I32" i="1" l="1"/>
  <c r="I31" i="1"/>
  <c r="F29" i="1"/>
  <c r="I29" i="1" s="1"/>
  <c r="E28" i="1"/>
  <c r="F28" i="1" s="1"/>
  <c r="E27" i="1"/>
  <c r="F27" i="1" s="1"/>
  <c r="I28" i="1" l="1"/>
  <c r="I27" i="1"/>
  <c r="I33" i="1" s="1"/>
</calcChain>
</file>

<file path=xl/sharedStrings.xml><?xml version="1.0" encoding="utf-8"?>
<sst xmlns="http://schemas.openxmlformats.org/spreadsheetml/2006/main" count="28" uniqueCount="25">
  <si>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</si>
  <si>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</si>
  <si>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</si>
  <si>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</si>
  <si>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</si>
  <si>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</si>
  <si>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</si>
  <si>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</si>
  <si>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Material Rate</t>
  </si>
  <si>
    <t>Bilal Habib</t>
  </si>
  <si>
    <t>Tax 7.5%</t>
  </si>
  <si>
    <t>Labor Rate</t>
  </si>
  <si>
    <t xml:space="preserve">Attn: Mr. S. Talal. </t>
  </si>
  <si>
    <t>Over Head profit 20%</t>
  </si>
  <si>
    <t>Variation order for Variable Frequency Drive - VISA OFFICE Dolmen Mall Clifton Karachi</t>
  </si>
  <si>
    <t>No</t>
  </si>
  <si>
    <t>Supply &amp; installation of conduiting with supports.</t>
  </si>
  <si>
    <t>Job</t>
  </si>
  <si>
    <t>Supply &amp; installation of 4 core 6mm.</t>
  </si>
  <si>
    <t>Rft</t>
  </si>
  <si>
    <t>Supply and installation of VFD panel with breakers.</t>
  </si>
  <si>
    <t>Supply and installation of tranduser.</t>
  </si>
  <si>
    <t>Intallation and commissioning of above system with Dolmen Mall Panel.</t>
  </si>
  <si>
    <t>Supply &amp; installation of Variable frequency drive 4 kW for Return air fan.</t>
  </si>
  <si>
    <t>PES/VISA/006/03/23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</si>
</sst>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7" fillId="0" borderId="3" xfId="0" applyFont="1" applyBorder="1" applyAlignment="1">
      <alignment horizontal="justify" vertical="center" wrapText="1"/>
    </xf>
    <xf numFmtId="164" fontId="8" fillId="0" borderId="3" xfId="1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justify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210185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111759</xdr:colOff>
      <xdr:row>40</xdr:row>
      <xdr:rowOff>26670</xdr:rowOff>
    </xdr:from>
    <xdr:to>
      <xdr:col>1</xdr:col>
      <xdr:colOff>485774</xdr:colOff>
      <xdr:row>43</xdr:row>
      <xdr:rowOff>63450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59" y="10504170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3"/>
  <sheetViews>
    <sheetView tabSelected="1" zoomScaleNormal="100" workbookViewId="0">
      <selection activeCell="A18" sqref="A18"/>
    </sheetView>
  </sheetViews>
  <sheetFormatPr defaultRowHeight="15" x14ac:dyDescent="0.25"/>
  <cols>
    <col min="1" max="1" width="5.7109375" style="2" customWidth="1"/>
    <col min="2" max="2" width="29.42578125" customWidth="1"/>
    <col min="3" max="3" width="10.42578125" style="2" bestFit="1" customWidth="1"/>
    <col min="4" max="4" width="8.85546875" style="2" customWidth="1"/>
    <col min="5" max="5" width="10.42578125" style="2" customWidth="1"/>
    <col min="6" max="6" width="9.42578125" style="3" customWidth="1"/>
    <col min="7" max="7" width="6" style="2" customWidth="1"/>
    <col min="8" max="8" width="6.5703125" style="2" customWidth="1"/>
    <col min="9" max="9" width="14.5703125" style="3" bestFit="1" customWidth="1"/>
    <col min="11" max="11" width="11.1406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6" ht="3.75" customHeight="1" x14ac:dyDescent="0.25"/>
    <row r="17" spans="1:9" ht="22.9" customHeight="1" x14ac:dyDescent="0.25">
      <c r="A17" s="35" t="s">
        <v>24</v>
      </c>
      <c r="B17" s="35"/>
      <c r="I17" s="12">
        <v>44996</v>
      </c>
    </row>
    <row r="18" spans="1:9" ht="6" customHeight="1" x14ac:dyDescent="0.25"/>
    <row r="19" spans="1:9" x14ac:dyDescent="0.25">
      <c r="A19" s="6"/>
      <c r="B19" s="6"/>
    </row>
    <row r="20" spans="1:9" ht="12.75" customHeight="1" x14ac:dyDescent="0.25">
      <c r="A20" s="6"/>
      <c r="B20" s="6"/>
    </row>
    <row r="21" spans="1:9" ht="23.25" x14ac:dyDescent="0.35">
      <c r="A21" s="36" t="s">
        <v>12</v>
      </c>
      <c r="B21" s="36"/>
      <c r="C21" s="36"/>
      <c r="D21" s="36"/>
      <c r="E21" s="36"/>
      <c r="F21" s="36"/>
      <c r="G21" s="36"/>
      <c r="H21" s="36"/>
      <c r="I21" s="36"/>
    </row>
    <row r="22" spans="1:9" ht="21" x14ac:dyDescent="0.35">
      <c r="A22" s="39"/>
      <c r="B22" s="39"/>
      <c r="C22" s="39"/>
      <c r="D22" s="39"/>
      <c r="E22" s="39"/>
      <c r="F22" s="39"/>
      <c r="G22" s="39"/>
      <c r="H22" s="39"/>
      <c r="I22" s="39"/>
    </row>
    <row r="23" spans="1:9" ht="3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9" ht="47.25" customHeight="1" x14ac:dyDescent="0.25">
      <c r="A24" s="37" t="s">
        <v>14</v>
      </c>
      <c r="B24" s="37"/>
      <c r="C24" s="37"/>
      <c r="D24" s="37"/>
      <c r="E24" s="37"/>
      <c r="F24" s="37"/>
      <c r="G24" s="37"/>
      <c r="H24" s="37"/>
      <c r="I24" s="37"/>
    </row>
    <row r="25" spans="1:9" ht="14.25" customHeight="1" x14ac:dyDescent="0.25"/>
    <row r="26" spans="1:9" ht="63" x14ac:dyDescent="0.25">
      <c r="A26" s="13" t="s">
        <v>0</v>
      </c>
      <c r="B26" s="13" t="s">
        <v>1</v>
      </c>
      <c r="C26" s="14" t="s">
        <v>8</v>
      </c>
      <c r="D26" s="14" t="s">
        <v>11</v>
      </c>
      <c r="E26" s="14" t="s">
        <v>13</v>
      </c>
      <c r="F26" s="14" t="s">
        <v>10</v>
      </c>
      <c r="G26" s="13" t="s">
        <v>2</v>
      </c>
      <c r="H26" s="13" t="s">
        <v>3</v>
      </c>
      <c r="I26" s="15" t="s">
        <v>4</v>
      </c>
    </row>
    <row r="27" spans="1:9" s="8" customFormat="1" ht="48.75" customHeight="1" x14ac:dyDescent="0.3">
      <c r="A27" s="17">
        <v>1</v>
      </c>
      <c r="B27" s="16" t="s">
        <v>23</v>
      </c>
      <c r="C27" s="18">
        <v>428092</v>
      </c>
      <c r="D27" s="20">
        <v>30000</v>
      </c>
      <c r="E27" s="20">
        <f>SUM(C27+D27)*20%</f>
        <v>91618.400000000009</v>
      </c>
      <c r="F27" s="19">
        <f t="shared" ref="F27" si="0">SUM(C27+D27+E27)*7.5%</f>
        <v>41228.28</v>
      </c>
      <c r="G27" s="17" t="s">
        <v>15</v>
      </c>
      <c r="H27" s="17">
        <v>1</v>
      </c>
      <c r="I27" s="18">
        <f t="shared" ref="I27" si="1">SUM(C27+D27+E27+F27)*H27</f>
        <v>590938.68000000005</v>
      </c>
    </row>
    <row r="28" spans="1:9" s="8" customFormat="1" ht="37.5" customHeight="1" x14ac:dyDescent="0.3">
      <c r="A28" s="17">
        <v>2</v>
      </c>
      <c r="B28" s="42" t="s">
        <v>18</v>
      </c>
      <c r="C28" s="18">
        <v>420</v>
      </c>
      <c r="D28" s="20">
        <v>160</v>
      </c>
      <c r="E28" s="20">
        <f t="shared" ref="E28:E30" si="2">SUM(C28+D28)*20%</f>
        <v>116</v>
      </c>
      <c r="F28" s="19">
        <f t="shared" ref="F28:F30" si="3">SUM(C28+D28+E28)*7.5%</f>
        <v>52.199999999999996</v>
      </c>
      <c r="G28" s="17" t="s">
        <v>19</v>
      </c>
      <c r="H28" s="17">
        <v>70</v>
      </c>
      <c r="I28" s="18">
        <f>SUM(C28+D28+E28+F28)*H28</f>
        <v>52374</v>
      </c>
    </row>
    <row r="29" spans="1:9" s="8" customFormat="1" ht="42.75" customHeight="1" x14ac:dyDescent="0.3">
      <c r="A29" s="32">
        <v>3</v>
      </c>
      <c r="B29" s="16" t="s">
        <v>16</v>
      </c>
      <c r="C29" s="33">
        <v>25000</v>
      </c>
      <c r="D29" s="34">
        <v>10000</v>
      </c>
      <c r="E29" s="20">
        <f t="shared" si="2"/>
        <v>7000</v>
      </c>
      <c r="F29" s="19">
        <f t="shared" si="3"/>
        <v>3150</v>
      </c>
      <c r="G29" s="32" t="s">
        <v>17</v>
      </c>
      <c r="H29" s="32">
        <v>1</v>
      </c>
      <c r="I29" s="18">
        <f>SUM(C29+D29+E29+F29)*H29</f>
        <v>45150</v>
      </c>
    </row>
    <row r="30" spans="1:9" s="8" customFormat="1" ht="40.5" customHeight="1" x14ac:dyDescent="0.3">
      <c r="A30" s="32">
        <v>4</v>
      </c>
      <c r="B30" s="16" t="s">
        <v>20</v>
      </c>
      <c r="C30" s="33">
        <v>140000</v>
      </c>
      <c r="D30" s="34">
        <v>10000</v>
      </c>
      <c r="E30" s="20">
        <f t="shared" si="2"/>
        <v>30000</v>
      </c>
      <c r="F30" s="19">
        <f t="shared" si="3"/>
        <v>13500</v>
      </c>
      <c r="G30" s="32" t="s">
        <v>17</v>
      </c>
      <c r="H30" s="32">
        <v>1</v>
      </c>
      <c r="I30" s="18">
        <f>SUM(C30+D30+E30+F30)*H30</f>
        <v>193500</v>
      </c>
    </row>
    <row r="31" spans="1:9" s="8" customFormat="1" ht="42" customHeight="1" x14ac:dyDescent="0.3">
      <c r="A31" s="32">
        <v>5</v>
      </c>
      <c r="B31" s="16" t="s">
        <v>21</v>
      </c>
      <c r="C31" s="33">
        <v>69000</v>
      </c>
      <c r="D31" s="34">
        <v>8000</v>
      </c>
      <c r="E31" s="20">
        <f t="shared" ref="E31:E32" si="4">SUM(C31+D31)*20%</f>
        <v>15400</v>
      </c>
      <c r="F31" s="19">
        <f t="shared" ref="F31:F32" si="5">SUM(C31+D31+E31)*7.5%</f>
        <v>6930</v>
      </c>
      <c r="G31" s="32" t="s">
        <v>15</v>
      </c>
      <c r="H31" s="32">
        <v>1</v>
      </c>
      <c r="I31" s="18">
        <f>SUM(C31+D31+E31+F31)*H31</f>
        <v>99330</v>
      </c>
    </row>
    <row r="32" spans="1:9" s="8" customFormat="1" ht="52.5" customHeight="1" x14ac:dyDescent="0.3">
      <c r="A32" s="32">
        <v>6</v>
      </c>
      <c r="B32" s="40" t="s">
        <v>22</v>
      </c>
      <c r="C32" s="33">
        <v>0</v>
      </c>
      <c r="D32" s="34">
        <v>50000</v>
      </c>
      <c r="E32" s="34">
        <f t="shared" si="4"/>
        <v>10000</v>
      </c>
      <c r="F32" s="41">
        <f t="shared" si="5"/>
        <v>4500</v>
      </c>
      <c r="G32" s="32" t="s">
        <v>17</v>
      </c>
      <c r="H32" s="32">
        <v>1</v>
      </c>
      <c r="I32" s="18">
        <f>SUM(C32+D32+E32+F32)*H32</f>
        <v>64500</v>
      </c>
    </row>
    <row r="33" spans="1:15" s="30" customFormat="1" ht="36" customHeight="1" thickBot="1" x14ac:dyDescent="0.3">
      <c r="A33" s="38" t="s">
        <v>5</v>
      </c>
      <c r="B33" s="38"/>
      <c r="C33" s="38"/>
      <c r="D33" s="38"/>
      <c r="E33" s="38"/>
      <c r="F33" s="38"/>
      <c r="G33" s="38"/>
      <c r="H33" s="38"/>
      <c r="I33" s="29">
        <f>SUM(I27:I32)</f>
        <v>1045792.68</v>
      </c>
      <c r="K33" s="26"/>
      <c r="L33" s="31"/>
      <c r="M33" s="7"/>
      <c r="O33" s="9"/>
    </row>
    <row r="34" spans="1:15" ht="9.6" customHeight="1" thickTop="1" x14ac:dyDescent="0.25"/>
    <row r="35" spans="1:15" ht="9.6" customHeight="1" x14ac:dyDescent="0.25"/>
    <row r="36" spans="1:15" ht="20.25" customHeight="1" x14ac:dyDescent="0.25">
      <c r="A36" s="4" t="s">
        <v>6</v>
      </c>
      <c r="B36" s="5"/>
      <c r="L36" s="11"/>
      <c r="M36" s="11"/>
      <c r="N36" s="11"/>
    </row>
    <row r="37" spans="1:15" ht="8.4499999999999993" customHeight="1" x14ac:dyDescent="0.25">
      <c r="A37" s="4"/>
      <c r="B37" s="5"/>
    </row>
    <row r="38" spans="1:15" s="8" customFormat="1" ht="18.75" x14ac:dyDescent="0.3">
      <c r="A38" s="23" t="s">
        <v>7</v>
      </c>
      <c r="B38" s="24"/>
      <c r="C38" s="25"/>
      <c r="D38" s="25"/>
      <c r="E38" s="25"/>
      <c r="F38" s="26"/>
      <c r="G38" s="25"/>
      <c r="H38" s="25"/>
      <c r="I38" s="26"/>
    </row>
    <row r="39" spans="1:15" s="8" customFormat="1" ht="10.15" customHeight="1" x14ac:dyDescent="0.3">
      <c r="A39" s="23"/>
      <c r="B39" s="23"/>
      <c r="C39" s="25"/>
      <c r="D39" s="25"/>
      <c r="E39" s="25"/>
      <c r="F39" s="26"/>
      <c r="G39" s="25"/>
      <c r="H39" s="25"/>
      <c r="I39" s="26"/>
      <c r="K39" s="22"/>
    </row>
    <row r="40" spans="1:15" s="8" customFormat="1" ht="18.75" x14ac:dyDescent="0.3">
      <c r="A40" s="27" t="s">
        <v>9</v>
      </c>
      <c r="B40" s="28"/>
      <c r="C40" s="25"/>
      <c r="D40" s="25"/>
      <c r="E40" s="25"/>
      <c r="F40" s="26"/>
      <c r="G40" s="25"/>
      <c r="H40" s="25"/>
      <c r="I40" s="26"/>
      <c r="K40" s="22"/>
    </row>
    <row r="41" spans="1:15" x14ac:dyDescent="0.25">
      <c r="K41" s="1"/>
    </row>
    <row r="42" spans="1:15" x14ac:dyDescent="0.25">
      <c r="K42" s="1"/>
    </row>
    <row r="43" spans="1:15" x14ac:dyDescent="0.25">
      <c r="K43" s="10"/>
    </row>
  </sheetData>
  <mergeCells count="5">
    <mergeCell ref="A17:B17"/>
    <mergeCell ref="A21:I21"/>
    <mergeCell ref="A24:I24"/>
    <mergeCell ref="A33:H33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2023-03-11T12:05:42Z</dcterms:modified>
</cp:coreProperties>
</file>