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DB685301-3310-4018-ADBB-99688DA662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Sheet1!$A$1:$I$36</definedName>
  </definedNames>
  <calcPr calcId="181029"/>
</workbook>
</file>

<file path=xl/calcChain.xml><?xml version="1.0" encoding="utf-8"?>
<calcChain xmlns="http://schemas.openxmlformats.org/spreadsheetml/2006/main">
  <c r="I28" i="1" l="1"/>
  <c r="E27" i="1"/>
  <c r="E26" i="1"/>
  <c r="F26" i="1" s="1"/>
  <c r="F27" i="1" l="1"/>
  <c r="I27" i="1" s="1"/>
  <c r="I26" i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<sst xmlns="http://schemas.openxmlformats.org/spreadsheetml/2006/main" count="19" uniqueCount="19">
  <si>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</si>
  <si>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</si>
  <si>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</si>
  <si>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</si>
  <si>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</si>
  <si>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</si>
  <si>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</si>
  <si>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</si>
  <si>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Bilal Habib</t>
  </si>
  <si>
    <t>Tax 7.5%</t>
  </si>
  <si>
    <t>Labor Rate</t>
  </si>
  <si>
    <t>No</t>
  </si>
  <si>
    <t>Job</t>
  </si>
  <si>
    <t>Attn: Mr. Salman Mughal</t>
  </si>
  <si>
    <t>OH profit 20%</t>
  </si>
  <si>
    <t>PES/VISA/011/08/23</t>
  </si>
  <si>
    <t>Supply and installation of pressure switch for water cooled package unit
Make: Danfoss</t>
  </si>
  <si>
    <t>Supply and installation of related fittings.</t>
  </si>
  <si>
    <t>Variation order for Pressure Switch - VISA OFFICE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</si>
</sst>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4" fontId="3" fillId="0" borderId="1" xfId="1" applyNumberFormat="1" applyFont="1" applyBorder="1" applyAlignment="1">
      <alignment vertical="center" wrapText="1"/>
    </xf>
    <xf numFmtId="0" fontId="3" fillId="0" borderId="0" xfId="0" applyFont="1"/>
    <xf numFmtId="164" fontId="3" fillId="0" borderId="1" xfId="0" applyNumberFormat="1" applyFont="1" applyBorder="1" applyAlignment="1">
      <alignment horizontal="right" vertical="center"/>
    </xf>
    <xf numFmtId="164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164" fontId="6" fillId="0" borderId="3" xfId="1" applyNumberFormat="1" applyFont="1" applyBorder="1" applyAlignment="1">
      <alignment horizontal="right" vertical="center"/>
    </xf>
    <xf numFmtId="164" fontId="6" fillId="0" borderId="3" xfId="1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1800225</xdr:colOff>
      <xdr:row>0</xdr:row>
      <xdr:rowOff>0</xdr:rowOff>
    </xdr:from>
    <xdr:to>
      <xdr:col>5</xdr:col>
      <xdr:colOff>324485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33</xdr:row>
      <xdr:rowOff>7620</xdr:rowOff>
    </xdr:from>
    <xdr:to>
      <xdr:col>1</xdr:col>
      <xdr:colOff>516890</xdr:colOff>
      <xdr:row>36</xdr:row>
      <xdr:rowOff>44400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322695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35"/>
  <sheetViews>
    <sheetView tabSelected="1" zoomScaleNormal="100" workbookViewId="0">
      <selection activeCell="J27" sqref="J27"/>
    </sheetView>
  </sheetViews>
  <sheetFormatPr defaultRowHeight="15" x14ac:dyDescent="0.25"/>
  <cols>
    <col min="1" max="1" width="5.7109375" style="2" customWidth="1"/>
    <col min="2" max="2" width="29.5703125" customWidth="1"/>
    <col min="3" max="3" width="10.42578125" style="2" bestFit="1" customWidth="1"/>
    <col min="4" max="4" width="8.85546875" style="2" customWidth="1"/>
    <col min="5" max="5" width="10.28515625" style="2" customWidth="1"/>
    <col min="6" max="6" width="8.28515625" style="3" customWidth="1"/>
    <col min="7" max="7" width="5.140625" style="2" bestFit="1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5" ht="22.9" customHeight="1" x14ac:dyDescent="0.25">
      <c r="A17" s="33" t="s">
        <v>15</v>
      </c>
      <c r="B17" s="33"/>
      <c r="I17" s="9">
        <v>45156</v>
      </c>
    </row>
    <row r="18" spans="1:15" ht="6" customHeight="1" x14ac:dyDescent="0.25"/>
    <row r="19" spans="1:15" x14ac:dyDescent="0.25">
      <c r="A19" s="4"/>
      <c r="B19" s="4"/>
    </row>
    <row r="20" spans="1:15" ht="18.75" customHeight="1" x14ac:dyDescent="0.35">
      <c r="A20" s="34" t="s">
        <v>13</v>
      </c>
      <c r="B20" s="34"/>
      <c r="C20" s="34"/>
      <c r="D20" s="34"/>
      <c r="E20" s="34"/>
      <c r="F20" s="34"/>
      <c r="G20" s="34"/>
      <c r="H20" s="34"/>
      <c r="I20" s="34"/>
    </row>
    <row r="21" spans="1:15" ht="4.5" customHeight="1" x14ac:dyDescent="0.35">
      <c r="A21" s="37"/>
      <c r="B21" s="37"/>
      <c r="C21" s="37"/>
      <c r="D21" s="37"/>
      <c r="E21" s="37"/>
      <c r="F21" s="37"/>
      <c r="G21" s="37"/>
      <c r="H21" s="37"/>
      <c r="I21" s="37"/>
    </row>
    <row r="22" spans="1:15" ht="3" customHeight="1" x14ac:dyDescent="0.35">
      <c r="A22" s="15"/>
      <c r="B22" s="15"/>
      <c r="C22" s="15"/>
      <c r="D22" s="15"/>
      <c r="E22" s="15"/>
      <c r="F22" s="15"/>
      <c r="G22" s="15"/>
      <c r="H22" s="15"/>
      <c r="I22" s="15"/>
    </row>
    <row r="23" spans="1:15" ht="21" x14ac:dyDescent="0.25">
      <c r="A23" s="35" t="s">
        <v>18</v>
      </c>
      <c r="B23" s="35"/>
      <c r="C23" s="35"/>
      <c r="D23" s="35"/>
      <c r="E23" s="35"/>
      <c r="F23" s="35"/>
      <c r="G23" s="35"/>
      <c r="H23" s="35"/>
      <c r="I23" s="35"/>
    </row>
    <row r="24" spans="1:15" ht="12" customHeight="1" x14ac:dyDescent="0.25"/>
    <row r="25" spans="1:15" ht="37.5" customHeight="1" x14ac:dyDescent="0.25">
      <c r="A25" s="30" t="s">
        <v>0</v>
      </c>
      <c r="B25" s="30" t="s">
        <v>1</v>
      </c>
      <c r="C25" s="31" t="s">
        <v>7</v>
      </c>
      <c r="D25" s="31" t="s">
        <v>10</v>
      </c>
      <c r="E25" s="31" t="s">
        <v>14</v>
      </c>
      <c r="F25" s="31" t="s">
        <v>9</v>
      </c>
      <c r="G25" s="30" t="s">
        <v>2</v>
      </c>
      <c r="H25" s="30" t="s">
        <v>3</v>
      </c>
      <c r="I25" s="32" t="s">
        <v>4</v>
      </c>
    </row>
    <row r="26" spans="1:15" s="6" customFormat="1" ht="70.5" customHeight="1" x14ac:dyDescent="0.3">
      <c r="A26" s="11">
        <v>1</v>
      </c>
      <c r="B26" s="10" t="s">
        <v>16</v>
      </c>
      <c r="C26" s="12">
        <v>18950</v>
      </c>
      <c r="D26" s="14">
        <v>5000</v>
      </c>
      <c r="E26" s="14">
        <f>SUM(C26+D26)*20%</f>
        <v>4790</v>
      </c>
      <c r="F26" s="13">
        <f>SUM(C26+D26+E26)*7.5%</f>
        <v>2155.5</v>
      </c>
      <c r="G26" s="11" t="s">
        <v>11</v>
      </c>
      <c r="H26" s="11">
        <v>1</v>
      </c>
      <c r="I26" s="12">
        <f>SUM(C26+D26+E26+F26)*H26</f>
        <v>30895.5</v>
      </c>
    </row>
    <row r="27" spans="1:15" s="6" customFormat="1" ht="60" customHeight="1" x14ac:dyDescent="0.3">
      <c r="A27" s="11">
        <v>2</v>
      </c>
      <c r="B27" s="27" t="s">
        <v>17</v>
      </c>
      <c r="C27" s="28">
        <v>5000</v>
      </c>
      <c r="D27" s="29">
        <v>1000</v>
      </c>
      <c r="E27" s="14">
        <f t="shared" ref="E27" si="0">SUM(C27+D27)*20%</f>
        <v>1200</v>
      </c>
      <c r="F27" s="13">
        <f t="shared" ref="F27" si="1">SUM(C27+D27+E27)*7.5%</f>
        <v>540</v>
      </c>
      <c r="G27" s="26" t="s">
        <v>12</v>
      </c>
      <c r="H27" s="26">
        <v>1</v>
      </c>
      <c r="I27" s="12">
        <f t="shared" ref="I27" si="2">SUM(C27+D27+E27+F27)*H27</f>
        <v>7740</v>
      </c>
    </row>
    <row r="28" spans="1:15" s="24" customFormat="1" ht="25.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23">
        <f>SUM(I26:I27)</f>
        <v>38635.5</v>
      </c>
      <c r="K28" s="20"/>
      <c r="L28" s="25"/>
      <c r="M28" s="5"/>
      <c r="O28" s="7"/>
    </row>
    <row r="29" spans="1:15" ht="9.6" customHeight="1" thickTop="1" x14ac:dyDescent="0.25"/>
    <row r="30" spans="1:15" s="6" customFormat="1" ht="18.75" x14ac:dyDescent="0.3">
      <c r="A30" s="17" t="s">
        <v>6</v>
      </c>
      <c r="B30" s="18"/>
      <c r="C30" s="19"/>
      <c r="D30" s="19"/>
      <c r="E30" s="19"/>
      <c r="F30" s="20"/>
      <c r="G30" s="19"/>
      <c r="H30" s="19"/>
      <c r="I30" s="20"/>
    </row>
    <row r="31" spans="1:15" s="6" customFormat="1" ht="10.15" customHeight="1" x14ac:dyDescent="0.3">
      <c r="A31" s="17"/>
      <c r="B31" s="17"/>
      <c r="C31" s="19"/>
      <c r="D31" s="19"/>
      <c r="E31" s="19"/>
      <c r="F31" s="20"/>
      <c r="G31" s="19"/>
      <c r="H31" s="19"/>
      <c r="I31" s="20"/>
      <c r="K31" s="16"/>
    </row>
    <row r="32" spans="1:15" s="6" customFormat="1" ht="18.75" x14ac:dyDescent="0.3">
      <c r="A32" s="21" t="s">
        <v>8</v>
      </c>
      <c r="B32" s="22"/>
      <c r="C32" s="19"/>
      <c r="D32" s="19"/>
      <c r="E32" s="19"/>
      <c r="F32" s="20"/>
      <c r="G32" s="19"/>
      <c r="H32" s="19"/>
      <c r="I32" s="20"/>
      <c r="K32" s="16"/>
    </row>
    <row r="33" spans="11:11" x14ac:dyDescent="0.25">
      <c r="K33" s="1"/>
    </row>
    <row r="34" spans="11:11" x14ac:dyDescent="0.25">
      <c r="K34" s="1"/>
    </row>
    <row r="35" spans="11:11" x14ac:dyDescent="0.25">
      <c r="K35" s="8"/>
    </row>
  </sheetData>
  <mergeCells count="5">
    <mergeCell ref="A17:B17"/>
    <mergeCell ref="A20:I20"/>
    <mergeCell ref="A23:I23"/>
    <mergeCell ref="A28:H28"/>
    <mergeCell ref="A21:I21"/>
  </mergeCells>
  <printOptions horizontalCentered="1"/>
  <pageMargins left="0" right="0" top="0" bottom="0.7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2023-08-19T09:25:38Z</dcterms:modified>
</cp:coreProperties>
</file>