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"/>
    </mc:Choice>
  </mc:AlternateContent>
  <xr:revisionPtr revIDLastSave="0" documentId="13_ncr:1_{A3EFFBB2-09DC-4151-9EFA-697534D1755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 " sheetId="1" r:id="rId1"/>
  </sheets>
  <definedNames>
    <definedName name="_xlnm.Print_Area" localSheetId="0">'Supply '!$A$1:$D$39</definedName>
  </definedNames>
  <calcPr calcId="191029" refMode="R1C1"/>
</workbook>
</file>

<file path=xl/calcChain.xml><?xml version="1.0" encoding="utf-8"?>
<calcChain xmlns="http://schemas.openxmlformats.org/spreadsheetml/2006/main">
  <c r="D26" i="1" l="1"/>
  <c r="D27" i="1" s="1"/>
  <c r="D28" i="1" s="1"/>
  <c r="F28" i="1" s="1"/>
  <c r="D21" i="1"/>
  <c r="D22" i="1" s="1"/>
  <c r="D23" i="1" s="1"/>
  <c r="F23" i="1" s="1"/>
  <c r="D30" i="1" l="1"/>
  <c r="F30" i="1" s="1"/>
</calcChain>
</file>

<file path=xl/sharedStrings.xml><?xml version="1.0" encoding="utf-8"?>
<sst xmlns="http://schemas.openxmlformats.org/spreadsheetml/2006/main" count="39" uniqueCount="27">
  <si>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</si>
  <si>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</si>
  <si>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</si>
  <si>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</si>
  <si>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</si>
  <si>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</si>
  <si>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</si>
  <si>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</si>
  <si>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</si>
  <si>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</si>
  <si>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</si>
  <si>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</si>
  <si>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</si>
  <si>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Total Cost of Work (Supply scope)</t>
  </si>
  <si>
    <t>Total Cost of Work (Installation scope)</t>
  </si>
  <si>
    <t>Add GST 18%</t>
  </si>
  <si>
    <t>Grand Total Amount Rs (Supply scope)</t>
  </si>
  <si>
    <t>Add SST 15%</t>
  </si>
  <si>
    <t>Grand Total Amount Rs (Installation scope)</t>
  </si>
  <si>
    <t>Mobilization Advance 20%</t>
  </si>
  <si>
    <t>Total Payable amount Rs</t>
  </si>
  <si>
    <t>18 Nov 2024</t>
  </si>
  <si>
    <t>002</t>
  </si>
  <si>
    <t>Request of Mobilization Advance for Fire Fighting Piping Loop work at Ground Floor BAHL Center Point Karachi.</t>
  </si>
  <si>
    <t>Tax 5.5%</t>
  </si>
  <si>
    <t>Tax 11%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</si>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</sst>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10" fillId="0" borderId="5" xfId="1" quotePrefix="1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4" fontId="14" fillId="0" borderId="0" xfId="0" applyNumberFormat="1" applyFont="1"/>
    <xf numFmtId="3" fontId="14" fillId="0" borderId="0" xfId="0" applyNumberFormat="1" applyFont="1"/>
    <xf numFmtId="3" fontId="2" fillId="0" borderId="0" xfId="0" applyNumberFormat="1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32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0</xdr:colOff>
      <xdr:row>0</xdr:row>
      <xdr:rowOff>155508</xdr:rowOff>
    </xdr:from>
    <xdr:to>
      <xdr:col>1</xdr:col>
      <xdr:colOff>709515</xdr:colOff>
      <xdr:row>5</xdr:row>
      <xdr:rowOff>19438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55508"/>
          <a:ext cx="1088571" cy="8844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662010</xdr:colOff>
      <xdr:row>2</xdr:row>
      <xdr:rowOff>32981</xdr:rowOff>
    </xdr:from>
    <xdr:to>
      <xdr:col>3</xdr:col>
      <xdr:colOff>1176046</xdr:colOff>
      <xdr:row>5</xdr:row>
      <xdr:rowOff>68035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41066" y="441195"/>
          <a:ext cx="4392072" cy="647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201385</xdr:colOff>
      <xdr:row>35</xdr:row>
      <xdr:rowOff>76718</xdr:rowOff>
    </xdr:from>
    <xdr:to>
      <xdr:col>1</xdr:col>
      <xdr:colOff>538202</xdr:colOff>
      <xdr:row>38</xdr:row>
      <xdr:rowOff>20994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5" y="9811268"/>
          <a:ext cx="717817" cy="544351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10</xdr:row>
      <xdr:rowOff>142875</xdr:rowOff>
    </xdr:from>
    <xdr:to>
      <xdr:col>24</xdr:col>
      <xdr:colOff>220686</xdr:colOff>
      <xdr:row>20</xdr:row>
      <xdr:rowOff>162384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27F516-C4E3-4742-8919-EEF74D4C1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2181225"/>
          <a:ext cx="11545911" cy="3286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40"/>
  <sheetViews>
    <sheetView tabSelected="1" zoomScaleNormal="100" workbookViewId="0">
      <selection activeCell="F28" sqref="F28"/>
    </sheetView>
  </sheetViews>
  <sheetFormatPr defaultRowHeight="15.75" x14ac:dyDescent="0.25"/>
  <cols>
    <col min="1" max="1" width="5.7109375" style="1" customWidth="1"/>
    <col min="2" max="2" width="49.5703125" style="1" customWidth="1"/>
    <col min="3" max="3" width="9.71093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0" spans="1:4" s="18" customFormat="1" ht="18.75" x14ac:dyDescent="0.3">
      <c r="A10" s="31" t="s">
        <v>12</v>
      </c>
      <c r="B10" s="16"/>
      <c r="C10" s="17" t="s">
        <v>7</v>
      </c>
      <c r="D10" s="34" t="s">
        <v>21</v>
      </c>
    </row>
    <row r="11" spans="1:4" s="18" customFormat="1" ht="18.75" customHeight="1" x14ac:dyDescent="0.3">
      <c r="A11" s="46"/>
      <c r="B11" s="47"/>
      <c r="C11" s="17" t="s">
        <v>8</v>
      </c>
      <c r="D11" s="19" t="s">
        <v>22</v>
      </c>
    </row>
    <row r="12" spans="1:4" s="18" customFormat="1" ht="18.75" x14ac:dyDescent="0.3">
      <c r="A12" s="15"/>
      <c r="B12" s="16"/>
      <c r="C12" s="17" t="s">
        <v>9</v>
      </c>
      <c r="D12" s="20" t="s">
        <v>10</v>
      </c>
    </row>
    <row r="13" spans="1:4" x14ac:dyDescent="0.25">
      <c r="A13" s="2"/>
      <c r="B13" s="3"/>
      <c r="C13" s="3"/>
      <c r="D13" s="4"/>
    </row>
    <row r="14" spans="1:4" ht="31.5" x14ac:dyDescent="0.5">
      <c r="A14" s="43" t="s">
        <v>0</v>
      </c>
      <c r="B14" s="43"/>
      <c r="C14" s="43"/>
      <c r="D14" s="43"/>
    </row>
    <row r="15" spans="1:4" ht="4.5" customHeight="1" x14ac:dyDescent="0.5">
      <c r="A15" s="7"/>
      <c r="B15" s="7"/>
      <c r="C15" s="7"/>
      <c r="D15" s="7"/>
    </row>
    <row r="16" spans="1:4" s="11" customFormat="1" ht="66.75" customHeight="1" x14ac:dyDescent="0.35">
      <c r="A16" s="44" t="s">
        <v>23</v>
      </c>
      <c r="B16" s="44"/>
      <c r="C16" s="44"/>
      <c r="D16" s="44"/>
    </row>
    <row r="17" spans="1:7" x14ac:dyDescent="0.25">
      <c r="A17" s="8"/>
      <c r="B17" s="8"/>
      <c r="C17" s="8"/>
      <c r="D17" s="8"/>
    </row>
    <row r="18" spans="1:7" ht="25.5" customHeight="1" x14ac:dyDescent="0.25">
      <c r="A18" s="12" t="s">
        <v>1</v>
      </c>
      <c r="B18" s="24" t="s">
        <v>2</v>
      </c>
      <c r="C18" s="45" t="s">
        <v>3</v>
      </c>
      <c r="D18" s="45"/>
    </row>
    <row r="19" spans="1:7" s="18" customFormat="1" ht="30" customHeight="1" x14ac:dyDescent="0.3">
      <c r="A19" s="21"/>
      <c r="B19" s="23"/>
      <c r="C19" s="25"/>
      <c r="D19" s="22"/>
    </row>
    <row r="20" spans="1:7" s="18" customFormat="1" ht="30" customHeight="1" x14ac:dyDescent="0.3">
      <c r="A20" s="21" t="s">
        <v>4</v>
      </c>
      <c r="B20" s="38" t="s">
        <v>13</v>
      </c>
      <c r="C20" s="26" t="s">
        <v>5</v>
      </c>
      <c r="D20" s="22">
        <v>4900253.0199999996</v>
      </c>
    </row>
    <row r="21" spans="1:7" s="18" customFormat="1" ht="30" customHeight="1" x14ac:dyDescent="0.3">
      <c r="A21" s="21" t="s">
        <v>4</v>
      </c>
      <c r="B21" s="38" t="s">
        <v>15</v>
      </c>
      <c r="C21" s="26" t="s">
        <v>5</v>
      </c>
      <c r="D21" s="22">
        <f>D20*18%</f>
        <v>882045.54359999986</v>
      </c>
    </row>
    <row r="22" spans="1:7" s="18" customFormat="1" ht="30" customHeight="1" x14ac:dyDescent="0.3">
      <c r="A22" s="21" t="s">
        <v>4</v>
      </c>
      <c r="B22" s="38" t="s">
        <v>16</v>
      </c>
      <c r="C22" s="26" t="s">
        <v>5</v>
      </c>
      <c r="D22" s="22">
        <f>SUM(D20:D21)</f>
        <v>5782298.5635999991</v>
      </c>
    </row>
    <row r="23" spans="1:7" s="18" customFormat="1" ht="30" customHeight="1" x14ac:dyDescent="0.3">
      <c r="A23" s="21"/>
      <c r="B23" s="39" t="s">
        <v>19</v>
      </c>
      <c r="C23" s="32"/>
      <c r="D23" s="29">
        <f>D22*20%</f>
        <v>1156459.71272</v>
      </c>
      <c r="E23" s="18" t="s">
        <v>24</v>
      </c>
      <c r="F23" s="40">
        <f>D23*5.5%</f>
        <v>63605.284199599999</v>
      </c>
      <c r="G23" s="18">
        <v>4724</v>
      </c>
    </row>
    <row r="24" spans="1:7" s="18" customFormat="1" ht="9.75" customHeight="1" x14ac:dyDescent="0.3">
      <c r="A24" s="21"/>
      <c r="B24" s="38"/>
      <c r="C24" s="26"/>
      <c r="D24" s="22"/>
    </row>
    <row r="25" spans="1:7" s="18" customFormat="1" ht="30" customHeight="1" x14ac:dyDescent="0.3">
      <c r="A25" s="21" t="s">
        <v>4</v>
      </c>
      <c r="B25" s="38" t="s">
        <v>14</v>
      </c>
      <c r="C25" s="26" t="s">
        <v>5</v>
      </c>
      <c r="D25" s="22">
        <v>787410</v>
      </c>
    </row>
    <row r="26" spans="1:7" s="18" customFormat="1" ht="30" customHeight="1" x14ac:dyDescent="0.3">
      <c r="A26" s="21" t="s">
        <v>4</v>
      </c>
      <c r="B26" s="38" t="s">
        <v>17</v>
      </c>
      <c r="C26" s="26" t="s">
        <v>5</v>
      </c>
      <c r="D26" s="22">
        <f>D25*15%</f>
        <v>118111.5</v>
      </c>
    </row>
    <row r="27" spans="1:7" s="18" customFormat="1" ht="30" customHeight="1" x14ac:dyDescent="0.3">
      <c r="A27" s="21" t="s">
        <v>4</v>
      </c>
      <c r="B27" s="38" t="s">
        <v>18</v>
      </c>
      <c r="C27" s="26" t="s">
        <v>5</v>
      </c>
      <c r="D27" s="22">
        <f>SUM(D25:D26)</f>
        <v>905521.5</v>
      </c>
    </row>
    <row r="28" spans="1:7" s="18" customFormat="1" ht="30" customHeight="1" x14ac:dyDescent="0.3">
      <c r="A28" s="21"/>
      <c r="B28" s="39" t="s">
        <v>19</v>
      </c>
      <c r="C28" s="32"/>
      <c r="D28" s="29">
        <f>D27*20%</f>
        <v>181104.30000000002</v>
      </c>
      <c r="E28" s="18" t="s">
        <v>25</v>
      </c>
      <c r="F28" s="41">
        <f>D28*11%</f>
        <v>19921.473000000002</v>
      </c>
    </row>
    <row r="29" spans="1:7" s="18" customFormat="1" ht="17.25" customHeight="1" x14ac:dyDescent="0.3">
      <c r="A29" s="21"/>
      <c r="B29" s="23"/>
      <c r="C29" s="26"/>
      <c r="D29" s="22"/>
    </row>
    <row r="30" spans="1:7" ht="30" customHeight="1" x14ac:dyDescent="0.25">
      <c r="A30" s="27"/>
      <c r="B30" s="37" t="s">
        <v>20</v>
      </c>
      <c r="C30" s="28" t="s">
        <v>5</v>
      </c>
      <c r="D30" s="30">
        <f>D28+D23</f>
        <v>1337564.01272</v>
      </c>
      <c r="E30" s="1" t="s">
        <v>26</v>
      </c>
      <c r="F30" s="42">
        <f>D30-F23-G23-F28</f>
        <v>1249313.2555203999</v>
      </c>
    </row>
    <row r="31" spans="1:7" x14ac:dyDescent="0.25">
      <c r="A31" s="9"/>
      <c r="B31" s="2"/>
      <c r="C31" s="6"/>
      <c r="D31" s="35"/>
    </row>
    <row r="32" spans="1:7" x14ac:dyDescent="0.25">
      <c r="A32" s="9"/>
      <c r="B32" s="2"/>
      <c r="C32" s="36"/>
      <c r="D32" s="35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33" t="s">
        <v>11</v>
      </c>
      <c r="B35" s="10"/>
      <c r="C35" s="10"/>
      <c r="D35" s="5"/>
    </row>
    <row r="36" spans="1:4" x14ac:dyDescent="0.25">
      <c r="A36" s="4"/>
      <c r="B36" s="10"/>
      <c r="C36" s="10"/>
      <c r="D36" s="5"/>
    </row>
    <row r="37" spans="1:4" x14ac:dyDescent="0.25">
      <c r="A37" s="4"/>
      <c r="B37" s="10"/>
      <c r="C37" s="10"/>
      <c r="D37" s="5"/>
    </row>
    <row r="38" spans="1:4" x14ac:dyDescent="0.25">
      <c r="A38" s="4"/>
      <c r="B38" s="10"/>
      <c r="C38" s="10"/>
      <c r="D38" s="5"/>
    </row>
    <row r="39" spans="1:4" x14ac:dyDescent="0.25">
      <c r="A39" s="4"/>
      <c r="B39" s="10"/>
      <c r="C39" s="10"/>
      <c r="D39" s="5"/>
    </row>
    <row r="40" spans="1:4" s="14" customFormat="1" ht="18.75" x14ac:dyDescent="0.3">
      <c r="A40" s="13"/>
      <c r="B40" s="13"/>
      <c r="C40" s="13"/>
      <c r="D40" s="13"/>
    </row>
  </sheetData>
  <mergeCells count="4">
    <mergeCell ref="A14:D14"/>
    <mergeCell ref="A16:D16"/>
    <mergeCell ref="C18:D18"/>
    <mergeCell ref="A11:B11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 </vt:lpstr>
      <vt:lpstr>'Supply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2024-11-18T12:34:01Z</cp:lastPrinted>
  <dcterms:created xsi:type="dcterms:W3CDTF">2015-09-19T11:17:01Z</dcterms:created>
  <dcterms:modified xsi:type="dcterms:W3CDTF">2025-05-15T07:33:56Z</dcterms:modified>
</cp:coreProperties>
</file>