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13_ncr:1_{12B6D179-C7D0-473F-8731-D13E17A7FF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ariation 2" sheetId="3" r:id="rId1"/>
  </sheets>
  <definedNames>
    <definedName name="_xlnm.Print_Titles" localSheetId="0">'Variation 2'!$1:$18</definedName>
  </definedNames>
  <calcPr calcId="181029" calcMode="manual"/>
</workbook>
</file>

<file path=xl/calcChain.xml><?xml version="1.0" encoding="utf-8"?>
<calcChain xmlns="http://schemas.openxmlformats.org/spreadsheetml/2006/main">
  <c r="G40" i="3" l="1"/>
  <c r="H40" i="3" s="1"/>
  <c r="G39" i="3"/>
  <c r="H39" i="3" s="1"/>
  <c r="G21" i="3"/>
  <c r="H21" i="3" s="1"/>
  <c r="G47" i="3" l="1"/>
  <c r="H47" i="3" s="1"/>
  <c r="G46" i="3"/>
  <c r="H46" i="3" s="1"/>
  <c r="G45" i="3"/>
  <c r="H45" i="3" s="1"/>
  <c r="G43" i="3"/>
  <c r="H43" i="3" s="1"/>
  <c r="G42" i="3"/>
  <c r="H42" i="3" s="1"/>
  <c r="G44" i="3"/>
  <c r="H44" i="3" s="1"/>
  <c r="G38" i="3"/>
  <c r="H38" i="3" s="1"/>
  <c r="G37" i="3"/>
  <c r="H37" i="3" s="1"/>
  <c r="G26" i="3"/>
  <c r="H26" i="3" s="1"/>
  <c r="G25" i="3"/>
  <c r="H25" i="3" s="1"/>
  <c r="G24" i="3"/>
  <c r="H24" i="3" s="1"/>
  <c r="G23" i="3"/>
  <c r="H23" i="3" s="1"/>
  <c r="G36" i="3"/>
  <c r="H36" i="3" s="1"/>
  <c r="G35" i="3"/>
  <c r="H35" i="3" s="1"/>
  <c r="G34" i="3"/>
  <c r="H34" i="3" s="1"/>
  <c r="G32" i="3"/>
  <c r="H32" i="3" s="1"/>
  <c r="G31" i="3"/>
  <c r="H31" i="3" s="1"/>
  <c r="G30" i="3"/>
  <c r="H30" i="3" s="1"/>
  <c r="G29" i="3"/>
  <c r="H29" i="3" s="1"/>
  <c r="G22" i="3" l="1"/>
  <c r="H22" i="3" s="1"/>
  <c r="G19" i="3"/>
  <c r="H19" i="3" s="1"/>
  <c r="G20" i="3"/>
  <c r="H20" i="3" s="1"/>
  <c r="H48" i="3" l="1"/>
</calcChain>
</file>

<file path=xl/sharedStrings.xml><?xml version="1.0" encoding="utf-8"?>
<sst xmlns="http://schemas.openxmlformats.org/spreadsheetml/2006/main" count="77" uniqueCount="50">
  <si>
    <t>S. #</t>
  </si>
  <si>
    <t>Description</t>
  </si>
  <si>
    <t>Unit</t>
  </si>
  <si>
    <t>Qty</t>
  </si>
  <si>
    <t>Amount</t>
  </si>
  <si>
    <t>Total Amount Rs.</t>
  </si>
  <si>
    <t>For PIONEER ENGINEERING SERVICES.</t>
  </si>
  <si>
    <t>Material Rate</t>
  </si>
  <si>
    <t>Labour Rate</t>
  </si>
  <si>
    <t>Project: ENGRO - THF Karachi</t>
  </si>
  <si>
    <t>i.</t>
  </si>
  <si>
    <t>ii.</t>
  </si>
  <si>
    <t>iii.</t>
  </si>
  <si>
    <t>Nos.</t>
  </si>
  <si>
    <t>Sqft</t>
  </si>
  <si>
    <t>Rft.</t>
  </si>
  <si>
    <t>Total
Rate</t>
  </si>
  <si>
    <t>Supply of G.I Sheet Metal Duct of 24 Gauge. (BOQ Rate)</t>
  </si>
  <si>
    <t xml:space="preserve">Dismantling of G.I Sheet Metal Duct of 24 Gauge with accessories. </t>
  </si>
  <si>
    <t xml:space="preserve">Re-Installation of G.I Sheet Metal Duct of 24 Gauge with accessories. </t>
  </si>
  <si>
    <t>Supply Air Linear Slot Diffuser S.A.L.S.D</t>
  </si>
  <si>
    <t>No.</t>
  </si>
  <si>
    <t>3/1"/228" (BOQ Rate)</t>
  </si>
  <si>
    <t>2/1"/54" (BOQ Rate)</t>
  </si>
  <si>
    <t>2/1"/168" (BOQ Rate)</t>
  </si>
  <si>
    <t>iv.</t>
  </si>
  <si>
    <t>2/1"/96"  (BOQ Rate)</t>
  </si>
  <si>
    <t>Supply of Linear Slot Diffusers. (becomes useless due to design change)</t>
  </si>
  <si>
    <t>Return Air Linear Slot Diffuser R.A.L.S.D</t>
  </si>
  <si>
    <t>Repairing of Insulation of above G.I sheet metal duct.</t>
  </si>
  <si>
    <t>Job.</t>
  </si>
  <si>
    <t>Repairing of G.I Sheet Metal Duct Work Due to Addition of Supply Air Registers.</t>
  </si>
  <si>
    <t xml:space="preserve">Dismantling of VAV's </t>
  </si>
  <si>
    <t>Re-instllation of VAV's</t>
  </si>
  <si>
    <t>Dismantling of Concealed Pendent Sprinkler with Paint Finish (Quick Response)</t>
  </si>
  <si>
    <t xml:space="preserve">Dismantling of Corrugated Stainless Steel Flexible Connector 1inch x 3ft (ULFM) </t>
  </si>
  <si>
    <t>Painting of above M.S Piping Work</t>
  </si>
  <si>
    <t>Installation of Fire Hose Cabinet</t>
  </si>
  <si>
    <t>2-1/2" Dia. (BOQ Rate) For Fire Hose Cabinet</t>
  </si>
  <si>
    <t>M/S IK ASSOCIATES</t>
  </si>
  <si>
    <t>Variation Order No 2</t>
  </si>
  <si>
    <t>Variation order for Extra Work - For Third Floor ENGRO Office - THF Karachi</t>
  </si>
  <si>
    <t>2/1"/96" (BOQ Rate)</t>
  </si>
  <si>
    <t xml:space="preserve">Supply and installation of Mild Steel Schedule 40 pipe including all special fittings. </t>
  </si>
  <si>
    <t>1" Dia. (BOQ Rate) For changing of sprinkler from concealed pendent to pendent sprinklers.</t>
  </si>
  <si>
    <t>Supply, Installation of Closed cell elastromeric Insulation for above G.I Ducts. (BOQ Rate)</t>
  </si>
  <si>
    <t>Making of Shop Drawings due to change in design</t>
  </si>
  <si>
    <t>Installation &amp; Dismantling of UPVC Pipes for Drainage work for Mock up as per requirement of Architect</t>
  </si>
  <si>
    <t>Dismantling of M.S Pipe of 1" Dia.</t>
  </si>
  <si>
    <t>Re-Installation of M.S Pipe of 1" Dia.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</si>
</sst>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-409]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0" fillId="0" borderId="0"/>
    <xf numFmtId="0" fontId="1" fillId="0" borderId="0"/>
  </cellStyleXfs>
  <cellXfs count="44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3" fillId="0" borderId="0" xfId="0" applyFont="1"/>
    <xf numFmtId="165" fontId="4" fillId="0" borderId="0" xfId="1" applyNumberFormat="1" applyFont="1"/>
    <xf numFmtId="165" fontId="3" fillId="0" borderId="0" xfId="1" applyNumberFormat="1" applyFo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165" fontId="3" fillId="0" borderId="0" xfId="1" applyNumberFormat="1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165" fontId="4" fillId="0" borderId="3" xfId="1" applyNumberFormat="1" applyFont="1" applyBorder="1" applyAlignment="1">
      <alignment horizontal="center" vertical="center" wrapText="1"/>
    </xf>
    <xf numFmtId="165" fontId="4" fillId="0" borderId="3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vertical="center"/>
    </xf>
    <xf numFmtId="166" fontId="0" fillId="0" borderId="0" xfId="1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165" fontId="3" fillId="0" borderId="0" xfId="1" applyNumberFormat="1" applyFont="1" applyBorder="1" applyAlignment="1">
      <alignment vertical="center" wrapText="1"/>
    </xf>
    <xf numFmtId="165" fontId="3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/>
    </xf>
    <xf numFmtId="0" fontId="6" fillId="0" borderId="2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justify" wrapText="1"/>
    </xf>
    <xf numFmtId="0" fontId="0" fillId="0" borderId="1" xfId="0" applyBorder="1" applyAlignment="1">
      <alignment horizontal="center" vertical="center" wrapText="1"/>
    </xf>
    <xf numFmtId="164" fontId="0" fillId="0" borderId="3" xfId="1" applyFont="1" applyBorder="1" applyAlignment="1">
      <alignment horizontal="righ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1" applyFont="1" applyBorder="1" applyAlignment="1">
      <alignment horizontal="right" vertical="center"/>
    </xf>
    <xf numFmtId="2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3" xfId="1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right" vertical="center"/>
    </xf>
    <xf numFmtId="165" fontId="6" fillId="0" borderId="2" xfId="1" applyNumberFormat="1" applyFont="1" applyBorder="1" applyAlignment="1">
      <alignment vertical="center"/>
    </xf>
  </cellXfs>
  <cellStyles count="5">
    <cellStyle name="Comma" xfId="1" builtinId="3"/>
    <cellStyle name="Normal" xfId="0" builtinId="0"/>
    <cellStyle name="Normal 135" xfId="3" xr:uid="{00000000-0005-0000-0000-000002000000}"/>
    <cellStyle name="Normal 137" xfId="2" xr:uid="{00000000-0005-0000-0000-000003000000}"/>
    <cellStyle name="Normal 4 4" xfId="4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N60"/>
  <sheetViews>
    <sheetView tabSelected="1" topLeftCell="A32" workbookViewId="0">
      <selection activeCell="K41" sqref="K41"/>
    </sheetView>
  </sheetViews>
  <sheetFormatPr defaultRowHeight="15" x14ac:dyDescent="0.25"/>
  <cols>
    <col min="1" max="1" width="5.7109375" style="2" customWidth="1"/>
    <col min="2" max="2" width="32.140625" customWidth="1"/>
    <col min="3" max="3" width="13" style="2" bestFit="1" customWidth="1"/>
    <col min="4" max="4" width="12.5703125" style="2" bestFit="1" customWidth="1"/>
    <col min="5" max="6" width="10.7109375" style="2" customWidth="1"/>
    <col min="7" max="7" width="13" style="2" bestFit="1" customWidth="1"/>
    <col min="8" max="8" width="16.140625" style="3" bestFit="1" customWidth="1"/>
    <col min="10" max="10" width="11.140625" bestFit="1" customWidth="1"/>
    <col min="11" max="11" width="11.28515625" bestFit="1" customWidth="1"/>
    <col min="12" max="12" width="11.7109375" customWidth="1"/>
    <col min="14" max="14" width="12.140625" customWidth="1"/>
    <col min="15" max="15" width="9.85546875" bestFit="1" customWidth="1"/>
    <col min="17" max="17" width="9.85546875" bestFit="1" customWidth="1"/>
  </cols>
  <sheetData>
    <row r="7" spans="1:8" ht="3.75" customHeight="1" x14ac:dyDescent="0.25"/>
    <row r="8" spans="1:8" ht="3.75" customHeight="1" x14ac:dyDescent="0.25"/>
    <row r="9" spans="1:8" s="18" customFormat="1" ht="15.75" x14ac:dyDescent="0.25">
      <c r="A9" s="22" t="s">
        <v>39</v>
      </c>
      <c r="B9" s="22"/>
      <c r="E9" s="17"/>
      <c r="F9" s="17"/>
      <c r="G9" s="17"/>
      <c r="H9" s="23">
        <v>45558</v>
      </c>
    </row>
    <row r="10" spans="1:8" s="18" customFormat="1" ht="15.75" x14ac:dyDescent="0.25">
      <c r="A10" s="22" t="s">
        <v>9</v>
      </c>
      <c r="B10" s="22"/>
      <c r="E10" s="17"/>
      <c r="F10" s="17"/>
      <c r="G10" s="17"/>
      <c r="H10" s="3"/>
    </row>
    <row r="11" spans="1:8" s="18" customFormat="1" ht="15.75" x14ac:dyDescent="0.25">
      <c r="A11" s="22" t="s">
        <v>40</v>
      </c>
      <c r="B11" s="22"/>
      <c r="E11" s="17"/>
      <c r="F11" s="17"/>
      <c r="G11" s="17"/>
      <c r="H11" s="3"/>
    </row>
    <row r="13" spans="1:8" ht="18.75" customHeight="1" x14ac:dyDescent="0.35">
      <c r="A13" s="39"/>
      <c r="B13" s="39"/>
      <c r="C13" s="39"/>
      <c r="D13" s="39"/>
      <c r="E13" s="39"/>
      <c r="F13" s="39"/>
      <c r="G13" s="39"/>
      <c r="H13" s="39"/>
    </row>
    <row r="14" spans="1:8" ht="4.5" customHeight="1" x14ac:dyDescent="0.35">
      <c r="A14" s="40"/>
      <c r="B14" s="40"/>
      <c r="C14" s="40"/>
      <c r="D14" s="40"/>
      <c r="E14" s="40"/>
      <c r="F14" s="40"/>
      <c r="G14" s="40"/>
      <c r="H14" s="40"/>
    </row>
    <row r="15" spans="1:8" ht="3" customHeight="1" x14ac:dyDescent="0.35">
      <c r="A15" s="27"/>
      <c r="B15" s="27"/>
      <c r="C15" s="27"/>
      <c r="D15" s="27"/>
      <c r="E15" s="27"/>
      <c r="F15" s="27"/>
      <c r="G15" s="27"/>
      <c r="H15" s="27"/>
    </row>
    <row r="16" spans="1:8" ht="30" customHeight="1" x14ac:dyDescent="0.25">
      <c r="A16" s="41" t="s">
        <v>41</v>
      </c>
      <c r="B16" s="41"/>
      <c r="C16" s="41"/>
      <c r="D16" s="41"/>
      <c r="E16" s="41"/>
      <c r="F16" s="41"/>
      <c r="G16" s="41"/>
      <c r="H16" s="41"/>
    </row>
    <row r="17" spans="1:8" ht="12" customHeight="1" x14ac:dyDescent="0.25"/>
    <row r="18" spans="1:8" ht="30" customHeight="1" x14ac:dyDescent="0.25">
      <c r="A18" s="14" t="s">
        <v>0</v>
      </c>
      <c r="B18" s="14" t="s">
        <v>1</v>
      </c>
      <c r="C18" s="15" t="s">
        <v>7</v>
      </c>
      <c r="D18" s="15" t="s">
        <v>8</v>
      </c>
      <c r="E18" s="14" t="s">
        <v>2</v>
      </c>
      <c r="F18" s="14" t="s">
        <v>3</v>
      </c>
      <c r="G18" s="14" t="s">
        <v>16</v>
      </c>
      <c r="H18" s="16" t="s">
        <v>4</v>
      </c>
    </row>
    <row r="19" spans="1:8" s="4" customFormat="1" ht="30.75" x14ac:dyDescent="0.3">
      <c r="A19" s="29">
        <v>1</v>
      </c>
      <c r="B19" s="30" t="s">
        <v>18</v>
      </c>
      <c r="C19" s="32"/>
      <c r="D19" s="32">
        <v>77</v>
      </c>
      <c r="E19" s="29" t="s">
        <v>14</v>
      </c>
      <c r="F19" s="29">
        <v>486.86</v>
      </c>
      <c r="G19" s="33">
        <f t="shared" ref="G19:G26" si="0">C19+D19</f>
        <v>77</v>
      </c>
      <c r="H19" s="34">
        <f t="shared" ref="H19:H26" si="1">G19*F19</f>
        <v>37488.22</v>
      </c>
    </row>
    <row r="20" spans="1:8" s="4" customFormat="1" ht="30.75" x14ac:dyDescent="0.3">
      <c r="A20" s="29">
        <v>2</v>
      </c>
      <c r="B20" s="30" t="s">
        <v>17</v>
      </c>
      <c r="C20" s="32">
        <v>405</v>
      </c>
      <c r="D20" s="32">
        <v>77</v>
      </c>
      <c r="E20" s="29" t="s">
        <v>14</v>
      </c>
      <c r="F20" s="35">
        <v>93</v>
      </c>
      <c r="G20" s="33">
        <f t="shared" si="0"/>
        <v>482</v>
      </c>
      <c r="H20" s="34">
        <f t="shared" si="1"/>
        <v>44826</v>
      </c>
    </row>
    <row r="21" spans="1:8" s="4" customFormat="1" ht="45.75" x14ac:dyDescent="0.3">
      <c r="A21" s="29">
        <v>3</v>
      </c>
      <c r="B21" s="30" t="s">
        <v>45</v>
      </c>
      <c r="C21" s="32">
        <v>594</v>
      </c>
      <c r="D21" s="32">
        <v>63</v>
      </c>
      <c r="E21" s="29" t="s">
        <v>14</v>
      </c>
      <c r="F21" s="35">
        <v>93</v>
      </c>
      <c r="G21" s="33">
        <f t="shared" si="0"/>
        <v>657</v>
      </c>
      <c r="H21" s="34">
        <f t="shared" si="1"/>
        <v>61101</v>
      </c>
    </row>
    <row r="22" spans="1:8" s="4" customFormat="1" ht="30.75" x14ac:dyDescent="0.3">
      <c r="A22" s="29">
        <v>4</v>
      </c>
      <c r="B22" s="30" t="s">
        <v>19</v>
      </c>
      <c r="C22" s="32"/>
      <c r="D22" s="32">
        <v>77</v>
      </c>
      <c r="E22" s="29" t="s">
        <v>14</v>
      </c>
      <c r="F22" s="29">
        <v>486.86</v>
      </c>
      <c r="G22" s="33">
        <f t="shared" si="0"/>
        <v>77</v>
      </c>
      <c r="H22" s="34">
        <f t="shared" si="1"/>
        <v>37488.22</v>
      </c>
    </row>
    <row r="23" spans="1:8" s="4" customFormat="1" ht="30.75" x14ac:dyDescent="0.3">
      <c r="A23" s="29">
        <v>5</v>
      </c>
      <c r="B23" s="30" t="s">
        <v>29</v>
      </c>
      <c r="C23" s="32"/>
      <c r="D23" s="32">
        <v>25000</v>
      </c>
      <c r="E23" s="36" t="s">
        <v>30</v>
      </c>
      <c r="F23" s="29">
        <v>1</v>
      </c>
      <c r="G23" s="33">
        <f t="shared" si="0"/>
        <v>25000</v>
      </c>
      <c r="H23" s="34">
        <f t="shared" si="1"/>
        <v>25000</v>
      </c>
    </row>
    <row r="24" spans="1:8" s="4" customFormat="1" ht="45.75" x14ac:dyDescent="0.3">
      <c r="A24" s="29">
        <v>6</v>
      </c>
      <c r="B24" s="30" t="s">
        <v>31</v>
      </c>
      <c r="C24" s="32"/>
      <c r="D24" s="32">
        <v>15000</v>
      </c>
      <c r="E24" s="36" t="s">
        <v>30</v>
      </c>
      <c r="F24" s="29">
        <v>1</v>
      </c>
      <c r="G24" s="37">
        <f t="shared" si="0"/>
        <v>15000</v>
      </c>
      <c r="H24" s="34">
        <f t="shared" si="1"/>
        <v>15000</v>
      </c>
    </row>
    <row r="25" spans="1:8" s="4" customFormat="1" ht="18.75" x14ac:dyDescent="0.3">
      <c r="A25" s="29">
        <v>7</v>
      </c>
      <c r="B25" s="30" t="s">
        <v>32</v>
      </c>
      <c r="C25" s="32"/>
      <c r="D25" s="32">
        <v>6750</v>
      </c>
      <c r="E25" s="36" t="s">
        <v>13</v>
      </c>
      <c r="F25" s="36">
        <v>2</v>
      </c>
      <c r="G25" s="37">
        <f t="shared" si="0"/>
        <v>6750</v>
      </c>
      <c r="H25" s="32">
        <f t="shared" si="1"/>
        <v>13500</v>
      </c>
    </row>
    <row r="26" spans="1:8" s="4" customFormat="1" ht="18.75" x14ac:dyDescent="0.3">
      <c r="A26" s="29">
        <v>8</v>
      </c>
      <c r="B26" s="30" t="s">
        <v>33</v>
      </c>
      <c r="C26" s="32"/>
      <c r="D26" s="32">
        <v>6750</v>
      </c>
      <c r="E26" s="36" t="s">
        <v>13</v>
      </c>
      <c r="F26" s="36">
        <v>2</v>
      </c>
      <c r="G26" s="37">
        <f t="shared" si="0"/>
        <v>6750</v>
      </c>
      <c r="H26" s="32">
        <f t="shared" si="1"/>
        <v>13500</v>
      </c>
    </row>
    <row r="27" spans="1:8" s="4" customFormat="1" ht="45.75" x14ac:dyDescent="0.3">
      <c r="A27" s="29">
        <v>9</v>
      </c>
      <c r="B27" s="30" t="s">
        <v>27</v>
      </c>
      <c r="C27" s="32"/>
      <c r="D27" s="32"/>
      <c r="E27" s="36"/>
      <c r="F27" s="36"/>
      <c r="G27" s="37"/>
      <c r="H27" s="32"/>
    </row>
    <row r="28" spans="1:8" s="4" customFormat="1" ht="30.75" x14ac:dyDescent="0.3">
      <c r="A28" s="29">
        <v>10</v>
      </c>
      <c r="B28" s="30" t="s">
        <v>20</v>
      </c>
      <c r="C28" s="32"/>
      <c r="D28" s="32"/>
      <c r="E28" s="36"/>
      <c r="F28" s="36"/>
      <c r="G28" s="37"/>
      <c r="H28" s="32"/>
    </row>
    <row r="29" spans="1:8" s="4" customFormat="1" ht="18.75" x14ac:dyDescent="0.3">
      <c r="A29" s="29" t="s">
        <v>10</v>
      </c>
      <c r="B29" s="38" t="s">
        <v>26</v>
      </c>
      <c r="C29" s="32">
        <v>12600</v>
      </c>
      <c r="D29" s="32"/>
      <c r="E29" s="36" t="s">
        <v>21</v>
      </c>
      <c r="F29" s="36">
        <v>1</v>
      </c>
      <c r="G29" s="33">
        <f>C29+D29</f>
        <v>12600</v>
      </c>
      <c r="H29" s="34">
        <f>G29*F29</f>
        <v>12600</v>
      </c>
    </row>
    <row r="30" spans="1:8" s="4" customFormat="1" ht="18.75" x14ac:dyDescent="0.3">
      <c r="A30" s="29" t="s">
        <v>11</v>
      </c>
      <c r="B30" s="38" t="s">
        <v>22</v>
      </c>
      <c r="C30" s="32">
        <v>26100</v>
      </c>
      <c r="D30" s="32"/>
      <c r="E30" s="36" t="s">
        <v>21</v>
      </c>
      <c r="F30" s="36">
        <v>1</v>
      </c>
      <c r="G30" s="33">
        <f t="shared" ref="G30:G32" si="2">C30+D30</f>
        <v>26100</v>
      </c>
      <c r="H30" s="34">
        <f t="shared" ref="H30:H32" si="3">G30*F30</f>
        <v>26100</v>
      </c>
    </row>
    <row r="31" spans="1:8" s="4" customFormat="1" ht="18.75" x14ac:dyDescent="0.3">
      <c r="A31" s="29" t="s">
        <v>12</v>
      </c>
      <c r="B31" s="38" t="s">
        <v>23</v>
      </c>
      <c r="C31" s="32">
        <v>10800</v>
      </c>
      <c r="D31" s="32"/>
      <c r="E31" s="36" t="s">
        <v>21</v>
      </c>
      <c r="F31" s="36">
        <v>1</v>
      </c>
      <c r="G31" s="33">
        <f t="shared" si="2"/>
        <v>10800</v>
      </c>
      <c r="H31" s="34">
        <f t="shared" si="3"/>
        <v>10800</v>
      </c>
    </row>
    <row r="32" spans="1:8" s="4" customFormat="1" ht="18.75" x14ac:dyDescent="0.3">
      <c r="A32" s="29" t="s">
        <v>25</v>
      </c>
      <c r="B32" s="38" t="s">
        <v>24</v>
      </c>
      <c r="C32" s="32">
        <v>18000</v>
      </c>
      <c r="D32" s="32"/>
      <c r="E32" s="36" t="s">
        <v>21</v>
      </c>
      <c r="F32" s="36">
        <v>1</v>
      </c>
      <c r="G32" s="33">
        <f t="shared" si="2"/>
        <v>18000</v>
      </c>
      <c r="H32" s="34">
        <f t="shared" si="3"/>
        <v>18000</v>
      </c>
    </row>
    <row r="33" spans="1:8" s="4" customFormat="1" ht="30.75" x14ac:dyDescent="0.3">
      <c r="A33" s="29">
        <v>11</v>
      </c>
      <c r="B33" s="30" t="s">
        <v>28</v>
      </c>
      <c r="C33" s="32"/>
      <c r="D33" s="32"/>
      <c r="E33" s="36"/>
      <c r="F33" s="36"/>
      <c r="G33" s="37"/>
      <c r="H33" s="32"/>
    </row>
    <row r="34" spans="1:8" s="4" customFormat="1" ht="18.75" x14ac:dyDescent="0.3">
      <c r="A34" s="29" t="s">
        <v>10</v>
      </c>
      <c r="B34" s="30" t="s">
        <v>42</v>
      </c>
      <c r="C34" s="32">
        <v>10710</v>
      </c>
      <c r="D34" s="32"/>
      <c r="E34" s="36" t="s">
        <v>21</v>
      </c>
      <c r="F34" s="36">
        <v>1</v>
      </c>
      <c r="G34" s="33">
        <f t="shared" ref="G34:G40" si="4">C34+D34</f>
        <v>10710</v>
      </c>
      <c r="H34" s="34">
        <f t="shared" ref="H34:H36" si="5">G34*F34</f>
        <v>10710</v>
      </c>
    </row>
    <row r="35" spans="1:8" s="4" customFormat="1" ht="18.75" x14ac:dyDescent="0.3">
      <c r="A35" s="29" t="s">
        <v>11</v>
      </c>
      <c r="B35" s="30" t="s">
        <v>22</v>
      </c>
      <c r="C35" s="32">
        <v>25650</v>
      </c>
      <c r="D35" s="32"/>
      <c r="E35" s="36" t="s">
        <v>21</v>
      </c>
      <c r="F35" s="36">
        <v>1</v>
      </c>
      <c r="G35" s="33">
        <f t="shared" si="4"/>
        <v>25650</v>
      </c>
      <c r="H35" s="34">
        <f t="shared" si="5"/>
        <v>25650</v>
      </c>
    </row>
    <row r="36" spans="1:8" s="4" customFormat="1" ht="18.75" x14ac:dyDescent="0.3">
      <c r="A36" s="29" t="s">
        <v>12</v>
      </c>
      <c r="B36" s="30" t="s">
        <v>22</v>
      </c>
      <c r="C36" s="32">
        <v>25650</v>
      </c>
      <c r="D36" s="32"/>
      <c r="E36" s="36" t="s">
        <v>21</v>
      </c>
      <c r="F36" s="36">
        <v>1</v>
      </c>
      <c r="G36" s="33">
        <f t="shared" si="4"/>
        <v>25650</v>
      </c>
      <c r="H36" s="34">
        <f t="shared" si="5"/>
        <v>25650</v>
      </c>
    </row>
    <row r="37" spans="1:8" s="4" customFormat="1" ht="45.75" x14ac:dyDescent="0.3">
      <c r="A37" s="29">
        <v>12</v>
      </c>
      <c r="B37" s="30" t="s">
        <v>34</v>
      </c>
      <c r="C37" s="32"/>
      <c r="D37" s="32">
        <v>675</v>
      </c>
      <c r="E37" s="36" t="s">
        <v>21</v>
      </c>
      <c r="F37" s="36">
        <v>7</v>
      </c>
      <c r="G37" s="33">
        <f t="shared" si="4"/>
        <v>675</v>
      </c>
      <c r="H37" s="34">
        <f t="shared" ref="H37:H47" si="6">G37*F37</f>
        <v>4725</v>
      </c>
    </row>
    <row r="38" spans="1:8" s="4" customFormat="1" ht="45.75" x14ac:dyDescent="0.3">
      <c r="A38" s="29">
        <v>13</v>
      </c>
      <c r="B38" s="30" t="s">
        <v>35</v>
      </c>
      <c r="C38" s="32"/>
      <c r="D38" s="32">
        <v>900</v>
      </c>
      <c r="E38" s="36" t="s">
        <v>21</v>
      </c>
      <c r="F38" s="36">
        <v>7</v>
      </c>
      <c r="G38" s="33">
        <f t="shared" si="4"/>
        <v>900</v>
      </c>
      <c r="H38" s="34">
        <f t="shared" si="6"/>
        <v>6300</v>
      </c>
    </row>
    <row r="39" spans="1:8" s="4" customFormat="1" ht="18.75" x14ac:dyDescent="0.3">
      <c r="A39" s="29">
        <v>14</v>
      </c>
      <c r="B39" s="30" t="s">
        <v>48</v>
      </c>
      <c r="C39" s="32"/>
      <c r="D39" s="32">
        <v>189</v>
      </c>
      <c r="E39" s="36" t="s">
        <v>15</v>
      </c>
      <c r="F39" s="36">
        <v>34</v>
      </c>
      <c r="G39" s="33">
        <f t="shared" si="4"/>
        <v>189</v>
      </c>
      <c r="H39" s="34">
        <f t="shared" si="6"/>
        <v>6426</v>
      </c>
    </row>
    <row r="40" spans="1:8" s="4" customFormat="1" ht="30.75" x14ac:dyDescent="0.3">
      <c r="A40" s="29">
        <v>15</v>
      </c>
      <c r="B40" s="30" t="s">
        <v>49</v>
      </c>
      <c r="C40" s="32"/>
      <c r="D40" s="32">
        <v>189</v>
      </c>
      <c r="E40" s="36" t="s">
        <v>15</v>
      </c>
      <c r="F40" s="36">
        <v>34</v>
      </c>
      <c r="G40" s="33">
        <f t="shared" si="4"/>
        <v>189</v>
      </c>
      <c r="H40" s="34">
        <f t="shared" si="6"/>
        <v>6426</v>
      </c>
    </row>
    <row r="41" spans="1:8" s="4" customFormat="1" ht="45.75" x14ac:dyDescent="0.3">
      <c r="A41" s="29">
        <v>16</v>
      </c>
      <c r="B41" s="30" t="s">
        <v>43</v>
      </c>
      <c r="C41" s="32"/>
      <c r="D41" s="32"/>
      <c r="E41" s="36"/>
      <c r="F41" s="36"/>
      <c r="G41" s="33"/>
      <c r="H41" s="34"/>
    </row>
    <row r="42" spans="1:8" s="4" customFormat="1" ht="45.75" x14ac:dyDescent="0.3">
      <c r="A42" s="29" t="s">
        <v>10</v>
      </c>
      <c r="B42" s="30" t="s">
        <v>44</v>
      </c>
      <c r="C42" s="32">
        <v>711</v>
      </c>
      <c r="D42" s="32">
        <v>189</v>
      </c>
      <c r="E42" s="36" t="s">
        <v>15</v>
      </c>
      <c r="F42" s="36">
        <v>18</v>
      </c>
      <c r="G42" s="33">
        <f t="shared" ref="G42:G47" si="7">C42+D42</f>
        <v>900</v>
      </c>
      <c r="H42" s="34">
        <f t="shared" si="6"/>
        <v>16200</v>
      </c>
    </row>
    <row r="43" spans="1:8" s="4" customFormat="1" ht="30.75" x14ac:dyDescent="0.3">
      <c r="A43" s="29" t="s">
        <v>11</v>
      </c>
      <c r="B43" s="30" t="s">
        <v>38</v>
      </c>
      <c r="C43" s="32">
        <v>1980</v>
      </c>
      <c r="D43" s="32">
        <v>405</v>
      </c>
      <c r="E43" s="36" t="s">
        <v>15</v>
      </c>
      <c r="F43" s="36">
        <v>60</v>
      </c>
      <c r="G43" s="37">
        <f t="shared" si="7"/>
        <v>2385</v>
      </c>
      <c r="H43" s="34">
        <f t="shared" si="6"/>
        <v>143100</v>
      </c>
    </row>
    <row r="44" spans="1:8" s="4" customFormat="1" ht="18.75" x14ac:dyDescent="0.3">
      <c r="A44" s="29">
        <v>17</v>
      </c>
      <c r="B44" s="30" t="s">
        <v>36</v>
      </c>
      <c r="C44" s="32">
        <v>20000</v>
      </c>
      <c r="D44" s="32">
        <v>5000</v>
      </c>
      <c r="E44" s="36" t="s">
        <v>30</v>
      </c>
      <c r="F44" s="36">
        <v>1</v>
      </c>
      <c r="G44" s="37">
        <f t="shared" si="7"/>
        <v>25000</v>
      </c>
      <c r="H44" s="32">
        <f t="shared" si="6"/>
        <v>25000</v>
      </c>
    </row>
    <row r="45" spans="1:8" s="4" customFormat="1" ht="18.75" x14ac:dyDescent="0.3">
      <c r="A45" s="29">
        <v>18</v>
      </c>
      <c r="B45" s="30" t="s">
        <v>37</v>
      </c>
      <c r="C45" s="32"/>
      <c r="D45" s="32">
        <v>18000</v>
      </c>
      <c r="E45" s="36" t="s">
        <v>21</v>
      </c>
      <c r="F45" s="36">
        <v>1</v>
      </c>
      <c r="G45" s="37">
        <f t="shared" si="7"/>
        <v>18000</v>
      </c>
      <c r="H45" s="32">
        <f t="shared" si="6"/>
        <v>18000</v>
      </c>
    </row>
    <row r="46" spans="1:8" s="4" customFormat="1" ht="30.75" x14ac:dyDescent="0.3">
      <c r="A46" s="29">
        <v>19</v>
      </c>
      <c r="B46" s="30" t="s">
        <v>46</v>
      </c>
      <c r="C46" s="32"/>
      <c r="D46" s="32">
        <v>45000</v>
      </c>
      <c r="E46" s="36" t="s">
        <v>30</v>
      </c>
      <c r="F46" s="36">
        <v>1</v>
      </c>
      <c r="G46" s="37">
        <f t="shared" si="7"/>
        <v>45000</v>
      </c>
      <c r="H46" s="32">
        <f t="shared" si="6"/>
        <v>45000</v>
      </c>
    </row>
    <row r="47" spans="1:8" s="4" customFormat="1" ht="45.75" x14ac:dyDescent="0.3">
      <c r="A47" s="31">
        <v>20</v>
      </c>
      <c r="B47" s="30" t="s">
        <v>47</v>
      </c>
      <c r="C47" s="32"/>
      <c r="D47" s="32">
        <v>45000</v>
      </c>
      <c r="E47" s="36" t="s">
        <v>30</v>
      </c>
      <c r="F47" s="36">
        <v>1</v>
      </c>
      <c r="G47" s="37">
        <f t="shared" si="7"/>
        <v>45000</v>
      </c>
      <c r="H47" s="32">
        <f t="shared" si="6"/>
        <v>45000</v>
      </c>
    </row>
    <row r="48" spans="1:8" s="4" customFormat="1" ht="19.5" thickBot="1" x14ac:dyDescent="0.35">
      <c r="A48" s="42" t="s">
        <v>5</v>
      </c>
      <c r="B48" s="42"/>
      <c r="C48" s="42"/>
      <c r="D48" s="42"/>
      <c r="E48" s="42"/>
      <c r="F48" s="42"/>
      <c r="G48" s="28"/>
      <c r="H48" s="43">
        <f>SUM(H19:H47)</f>
        <v>693590.44</v>
      </c>
    </row>
    <row r="49" spans="1:14" s="13" customFormat="1" ht="25.5" customHeight="1" thickTop="1" x14ac:dyDescent="0.25">
      <c r="A49" s="2"/>
      <c r="B49"/>
      <c r="C49" s="2"/>
      <c r="D49" s="2"/>
      <c r="E49" s="2"/>
      <c r="F49" s="2"/>
      <c r="G49" s="2"/>
      <c r="H49" s="3"/>
      <c r="J49" s="10"/>
      <c r="K49" s="24"/>
      <c r="L49" s="25"/>
      <c r="N49" s="26"/>
    </row>
    <row r="50" spans="1:14" ht="24" customHeight="1" x14ac:dyDescent="0.25"/>
    <row r="51" spans="1:14" ht="9.6" customHeight="1" x14ac:dyDescent="0.25"/>
    <row r="52" spans="1:14" ht="21" x14ac:dyDescent="0.35">
      <c r="A52" s="19"/>
      <c r="B52" s="20"/>
      <c r="C52" s="21"/>
      <c r="D52" s="21"/>
    </row>
    <row r="54" spans="1:14" ht="21" customHeight="1" x14ac:dyDescent="0.3">
      <c r="A54" s="7" t="s">
        <v>6</v>
      </c>
      <c r="B54" s="8"/>
      <c r="C54" s="9"/>
      <c r="D54" s="9"/>
      <c r="E54" s="9"/>
      <c r="F54" s="9"/>
      <c r="G54" s="9"/>
      <c r="H54" s="10"/>
    </row>
    <row r="55" spans="1:14" s="4" customFormat="1" ht="18.75" x14ac:dyDescent="0.3">
      <c r="A55" s="7"/>
      <c r="B55" s="7"/>
      <c r="C55" s="9"/>
      <c r="D55" s="9"/>
      <c r="E55" s="9"/>
      <c r="F55" s="9"/>
      <c r="G55" s="9"/>
      <c r="H55" s="10"/>
    </row>
    <row r="56" spans="1:14" s="4" customFormat="1" ht="10.15" customHeight="1" x14ac:dyDescent="0.3">
      <c r="A56" s="11"/>
      <c r="B56" s="12"/>
      <c r="C56" s="9"/>
      <c r="D56" s="9"/>
      <c r="E56" s="9"/>
      <c r="F56" s="9"/>
      <c r="G56" s="9"/>
      <c r="H56" s="10"/>
      <c r="J56" s="6"/>
    </row>
    <row r="57" spans="1:14" s="4" customFormat="1" ht="18.75" x14ac:dyDescent="0.3">
      <c r="A57" s="2"/>
      <c r="B57"/>
      <c r="C57" s="2"/>
      <c r="D57" s="2"/>
      <c r="E57" s="2"/>
      <c r="F57" s="2"/>
      <c r="G57" s="2"/>
      <c r="H57" s="3"/>
      <c r="J57" s="6"/>
    </row>
    <row r="58" spans="1:14" x14ac:dyDescent="0.25">
      <c r="J58" s="1"/>
    </row>
    <row r="59" spans="1:14" x14ac:dyDescent="0.25">
      <c r="J59" s="1"/>
    </row>
    <row r="60" spans="1:14" x14ac:dyDescent="0.25">
      <c r="J60" s="5"/>
    </row>
  </sheetData>
  <mergeCells count="4">
    <mergeCell ref="A13:H13"/>
    <mergeCell ref="A14:H14"/>
    <mergeCell ref="A16:H16"/>
    <mergeCell ref="A48:F48"/>
  </mergeCells>
  <printOptions horizontalCentered="1"/>
  <pageMargins left="0.64" right="0" top="0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Variation 2</vt:lpstr>
      <vt:lpstr>'Variation 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2024-09-25T13:57:23Z</dcterms:modified>
</cp:coreProperties>
</file>