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D:\Pioneer\Running projects\DHL Office - Shahrah e Faisal Karachi\"/>
    </mc:Choice>
  </mc:AlternateContent>
  <xr:revisionPtr revIDLastSave="0" documentId="13_ncr:1_{79FEC183-ACDB-4EDB-8EE8-4AC4A00371BC}" xr6:coauthVersionLast="47" xr6:coauthVersionMax="47" xr10:uidLastSave="{00000000-0000-0000-0000-000000000000}"/>
  <bookViews>
    <workbookView xWindow="-120" yWindow="-120" windowWidth="29040" windowHeight="15840" tabRatio="1000" activeTab="1" xr2:uid="{00000000-000D-0000-FFFF-FFFF00000000}"/>
  </bookViews>
  <sheets>
    <sheet name="Summary" sheetId="63" r:id="rId1"/>
    <sheet name="VRF condensing units" sheetId="56" r:id="rId2"/>
    <sheet name="DuctWork" sheetId="57" r:id="rId3"/>
    <sheet name="Copper" sheetId="59" r:id="rId4"/>
    <sheet name="ac cost" sheetId="60" r:id="rId5"/>
  </sheets>
  <externalReferences>
    <externalReference r:id="rId6"/>
  </externalReferences>
  <definedNames>
    <definedName name="\0">#REF!</definedName>
    <definedName name="\A">#REF!</definedName>
    <definedName name="\B">#REF!</definedName>
    <definedName name="\E">#REF!</definedName>
    <definedName name="_S1">#REF!</definedName>
    <definedName name="A">[1]B!$A$8:$H$52</definedName>
    <definedName name="boring">#REF!</definedName>
    <definedName name="building">#REF!</definedName>
    <definedName name="Code">#REF!</definedName>
    <definedName name="El">#REF!</definedName>
    <definedName name="ft">#REF!</definedName>
    <definedName name="IV">#REF!</definedName>
    <definedName name="J1ws">#REF!</definedName>
    <definedName name="J1wsES">#REF!</definedName>
    <definedName name="MDF">#REF!</definedName>
    <definedName name="_xlnm.Print_Area" localSheetId="4">'ac cost'!$A$3:$G$9</definedName>
    <definedName name="_xlnm.Print_Area" localSheetId="3">Copper!$A$2:$G$33</definedName>
    <definedName name="_xlnm.Print_Area" localSheetId="2">DuctWork!$A$3:$H$27</definedName>
    <definedName name="_xlnm.Print_Area" localSheetId="0">Summary!$A$1:$C$11</definedName>
    <definedName name="_xlnm.Print_Area" localSheetId="1">'VRF condensing units'!$A$1:$H$55</definedName>
    <definedName name="_xlnm.Print_Area">#REF!</definedName>
    <definedName name="_xlnm.Print_Titles" localSheetId="4">'ac cost'!$1:$2</definedName>
    <definedName name="_xlnm.Print_Titles" localSheetId="3">Copper!$1:$2</definedName>
    <definedName name="_xlnm.Print_Titles" localSheetId="2">DuctWork!$1:$2</definedName>
    <definedName name="_xlnm.Print_Titles" localSheetId="0">Summary!$6:$6</definedName>
    <definedName name="_xlnm.Print_Titles" localSheetId="1">'VRF condensing units'!$1:$2</definedName>
    <definedName name="_xlnm.Print_Titles">#REF!</definedName>
    <definedName name="PRINT_TITLES_MI">#REF!</definedName>
    <definedName name="s">#REF!</definedName>
    <definedName name="Summary">#REF!</definedName>
    <definedName name="TEA">#REF!</definedName>
    <definedName name="xyz">#REF!</definedName>
  </definedNames>
  <calcPr calcId="181029"/>
</workbook>
</file>

<file path=xl/calcChain.xml><?xml version="1.0" encoding="utf-8"?>
<calcChain xmlns="http://schemas.openxmlformats.org/spreadsheetml/2006/main">
  <c r="C10" i="63" l="1"/>
  <c r="C9" i="63"/>
  <c r="C8" i="63"/>
  <c r="C7" i="63"/>
  <c r="C11" i="63" l="1"/>
  <c r="G7" i="57"/>
  <c r="H7" i="57" s="1"/>
  <c r="G8" i="60"/>
  <c r="G7" i="60"/>
  <c r="G6" i="60"/>
  <c r="G5" i="60"/>
  <c r="G4" i="60"/>
  <c r="G31" i="59"/>
  <c r="G30" i="59"/>
  <c r="G29" i="59"/>
  <c r="G28" i="59"/>
  <c r="G27" i="59"/>
  <c r="G26" i="59"/>
  <c r="G25" i="59"/>
  <c r="G24" i="59"/>
  <c r="G21" i="59"/>
  <c r="G20" i="59"/>
  <c r="G19" i="59"/>
  <c r="G16" i="59"/>
  <c r="G15" i="59"/>
  <c r="G14" i="59"/>
  <c r="G11" i="59"/>
  <c r="G10" i="59"/>
  <c r="G9" i="59"/>
  <c r="G5" i="59"/>
  <c r="G6" i="59"/>
  <c r="G4" i="59"/>
  <c r="H26" i="57"/>
  <c r="H20" i="57"/>
  <c r="H24" i="57"/>
  <c r="H22" i="57"/>
  <c r="H18" i="57"/>
  <c r="H15" i="57"/>
  <c r="H11" i="57"/>
  <c r="H9" i="57"/>
  <c r="H54" i="56"/>
  <c r="H52" i="56"/>
  <c r="H46" i="56"/>
  <c r="H42" i="56"/>
  <c r="H37" i="56"/>
  <c r="H36" i="56"/>
  <c r="H35" i="56"/>
  <c r="H34" i="56"/>
  <c r="H32" i="56"/>
  <c r="H29" i="56"/>
  <c r="H27" i="56"/>
  <c r="H20" i="56"/>
  <c r="H17" i="56"/>
  <c r="H14" i="56"/>
  <c r="H9" i="56"/>
  <c r="H7" i="56"/>
  <c r="A30" i="59" l="1"/>
  <c r="A31" i="59" s="1"/>
  <c r="A25" i="59" l="1"/>
  <c r="A26" i="59" s="1"/>
  <c r="A20" i="59"/>
  <c r="A21" i="59" s="1"/>
  <c r="A15" i="59"/>
  <c r="A16" i="59" s="1"/>
  <c r="A10" i="59"/>
  <c r="A11" i="59" s="1"/>
  <c r="G7" i="59"/>
  <c r="A5" i="59"/>
  <c r="A6" i="59" s="1"/>
  <c r="G9" i="60" l="1"/>
  <c r="G17" i="59"/>
  <c r="G12" i="59"/>
  <c r="G22" i="59"/>
  <c r="G32" i="59"/>
  <c r="G33" i="59" l="1"/>
  <c r="H27" i="57" l="1"/>
  <c r="H55" i="56" l="1"/>
</calcChain>
</file>

<file path=xl/sharedStrings.xml><?xml version="1.0" encoding="utf-8"?>
<sst xmlns="http://schemas.openxmlformats.org/spreadsheetml/2006/main" count="184" uniqueCount="105">
  <si>
    <t>Total Amount</t>
  </si>
  <si>
    <t>S.N</t>
  </si>
  <si>
    <t>DESCRIPTION</t>
  </si>
  <si>
    <t>UNIT</t>
  </si>
  <si>
    <t>QTY</t>
  </si>
  <si>
    <t>Rft</t>
  </si>
  <si>
    <t>Each</t>
  </si>
  <si>
    <t>No,s</t>
  </si>
  <si>
    <t>ITEM</t>
  </si>
  <si>
    <t>Supply,install,test,verify and commission the following plants and equipment. Tenderer is expected to be familiar with the specifed manufacturers and is to submit appropriate brochures of the specified items (or an equivalent product of another acceptable manufacturer as shall be agreed with the Client and Consultants.</t>
  </si>
  <si>
    <t>no</t>
  </si>
  <si>
    <t>Indoor VRF Cassette Units (CAS)</t>
  </si>
  <si>
    <r>
      <t xml:space="preserve">Ceiling mounted cassette coil unit, matched to outdoor unit, with galvanised sheeting treated for corrosion, 3-speed fan, integral condensate pump, easily accessible and cleanable EU4 filter with anti-bacterial and mildew treatment, connections for remote control of fan and space temperature, all mounting and fixing accessories. Unit shall have port for BMS signal connection. Include for unit cabled remote control and wall mounted thermostat/controller. </t>
    </r>
    <r>
      <rPr>
        <b/>
        <sz val="10"/>
        <rFont val="Arial"/>
        <family val="2"/>
      </rPr>
      <t/>
    </r>
  </si>
  <si>
    <t>CAS 0-1</t>
  </si>
  <si>
    <t>Cooling cap: 1.5 TON</t>
  </si>
  <si>
    <t>CAS  0-2</t>
  </si>
  <si>
    <t>Cooling cap: 1 TON</t>
  </si>
  <si>
    <t>CAS 0-3</t>
  </si>
  <si>
    <t xml:space="preserve">Cooling cap: 0.75 TON </t>
  </si>
  <si>
    <t>Accessories</t>
  </si>
  <si>
    <t>Supply and install accessories associated with the VRF units indicated above</t>
  </si>
  <si>
    <t>Remote control and thermostat unit incorporating 3-speed fan control. Allow for cabling</t>
  </si>
  <si>
    <t xml:space="preserve"> - Cassette units</t>
  </si>
  <si>
    <t>lot</t>
  </si>
  <si>
    <t>Instrumentation and controls</t>
  </si>
  <si>
    <t xml:space="preserve"> - ground floor units</t>
  </si>
  <si>
    <t>Refrigerant piping</t>
  </si>
  <si>
    <t>Supply and install insulations to all refrigerant piping using armaflex tubing (or approved equivalent) of appropriate thickness. Rates shall include for all fittings and accessories</t>
  </si>
  <si>
    <t>Condensate piping</t>
  </si>
  <si>
    <t>m</t>
  </si>
  <si>
    <t>Supply,install,test,verify and commission the following (refer to drawing and specification for details).
All air diffusion units shall be extruded aluminum (except otherwise indicated) and shall be to RAL colour to be approved by the architect</t>
  </si>
  <si>
    <t>Ductwork</t>
  </si>
  <si>
    <t>150 dia</t>
  </si>
  <si>
    <t>nos</t>
  </si>
  <si>
    <t>1200 x 600</t>
  </si>
  <si>
    <t>Allow for the provision of balancing dampers as indicated on drawing and/or specification and/or schedules</t>
  </si>
  <si>
    <t>Allow for clean outs, test holes and access doors.</t>
  </si>
  <si>
    <t>Allow for support, brackets, vibration dampers etc.</t>
  </si>
  <si>
    <t>Allow for flexible duct connectors from duct to ceiling terminals.</t>
  </si>
  <si>
    <t>Duct Work</t>
  </si>
  <si>
    <t>Electronic Item,s</t>
  </si>
  <si>
    <t>VRF EKRV040  cap: 10 Ton</t>
  </si>
  <si>
    <t>Lot</t>
  </si>
  <si>
    <t>Allow for control cabling from all indoor units to outdoor units.</t>
  </si>
  <si>
    <t>Control Cabling</t>
  </si>
  <si>
    <t xml:space="preserve"> - 12th floor units</t>
  </si>
  <si>
    <t>Ac drain pipe</t>
  </si>
  <si>
    <t>GRAND TOTAL (MATERIAL + LABOR)</t>
  </si>
  <si>
    <t>Supply &amp; Installation of Pre-insulated duct P3 type for fresh air. (20mm-PAL)</t>
  </si>
  <si>
    <t>SFT</t>
  </si>
  <si>
    <t>Supply &amp; Installation of Centrifugal inline type Fresh air fan. (300 CFM)</t>
  </si>
  <si>
    <t>No</t>
  </si>
  <si>
    <t>Piping and Control Wire (Cafeteria)</t>
  </si>
  <si>
    <t>Insulates copper pipe with control wire for Cassette A/C 2 TON haier ac</t>
  </si>
  <si>
    <t>AC drain pipe 25mm PVC for cassette ac with upper foam</t>
  </si>
  <si>
    <t>installation cassette ac</t>
  </si>
  <si>
    <t>Piping and Control Wire (Multi Purpose)</t>
  </si>
  <si>
    <t>Insulates copper pipe with control wire for Cassette A/C 2TON haier ac</t>
  </si>
  <si>
    <t>Piping and Control Wire (Training Hall)</t>
  </si>
  <si>
    <t>Piping and Control Wire (Board Room)</t>
  </si>
  <si>
    <t>Insulates copper pipe with control wire for cassette A/C 2 TON haier ac</t>
  </si>
  <si>
    <t>Piping and Control Wire (Hall)</t>
  </si>
  <si>
    <t>Insulates copper pipe with control wire for Cassette A/C 4 TON haier ac</t>
  </si>
  <si>
    <t>AC drain pipe e class 25mmfor cassette ac with upper foam</t>
  </si>
  <si>
    <t>Insulates copper pipe with control wire for Floor standing A/C 2 TON haier ac</t>
  </si>
  <si>
    <t>Piping and Control Wire (Male and female room)</t>
  </si>
  <si>
    <t>GRAND TOTAL</t>
  </si>
  <si>
    <t>Haier 2 ton cassette invertet 24HE</t>
  </si>
  <si>
    <t>Haier 4 ton cassette 48E</t>
  </si>
  <si>
    <t xml:space="preserve">Insulates copper pipe with control wire for1.5 ton split ac </t>
  </si>
  <si>
    <t>AC drain pipe 25mm PVC for1.5 ton split ac</t>
  </si>
  <si>
    <t>installation split ac</t>
  </si>
  <si>
    <t>Split ac 1.5 Ton 18HFC</t>
  </si>
  <si>
    <t>Insulates copper pipe with control wire for split  A/C 2TON haier ac</t>
  </si>
  <si>
    <t>Split ac 2 Ton 24HFC</t>
  </si>
  <si>
    <t>55" LED Smart tcl</t>
  </si>
  <si>
    <r>
      <t xml:space="preserve">Provided for internal thermal and acoustic duct sound liner to duct above using 12mm e.g. Armaflex/Armacell, KFlexUSA or approved equal. Include for fasterners, etc
</t>
    </r>
    <r>
      <rPr>
        <b/>
        <sz val="12"/>
        <rFont val="Arial"/>
        <family val="2"/>
      </rPr>
      <t>Insulations within plantrooms shall be internal. Also insulations up to 10m from (airhandling) AHUs shall be internal</t>
    </r>
    <r>
      <rPr>
        <sz val="12"/>
        <rFont val="Arial"/>
        <family val="2"/>
      </rPr>
      <t>.</t>
    </r>
  </si>
  <si>
    <r>
      <rPr>
        <b/>
        <u/>
        <sz val="12"/>
        <rFont val="Arial"/>
        <family val="2"/>
      </rPr>
      <t>Supply Diffuser</t>
    </r>
    <r>
      <rPr>
        <b/>
        <sz val="12"/>
        <rFont val="Arial"/>
        <family val="2"/>
      </rPr>
      <t xml:space="preserve"> (SD)</t>
    </r>
    <r>
      <rPr>
        <sz val="12"/>
        <rFont val="Arial"/>
        <family val="2"/>
      </rPr>
      <t xml:space="preserve"> ceiling mounted. Units shall be square face adjustable multi-louvre type with round neck (or square neck) supply. Units shall be complete with iris (or opposed blade) damper. E.g. GDL, Trox or approved equivalent. </t>
    </r>
    <r>
      <rPr>
        <b/>
        <sz val="12"/>
        <rFont val="Arial"/>
        <family val="2"/>
      </rPr>
      <t>Neck diameters are indicated below</t>
    </r>
  </si>
  <si>
    <r>
      <rPr>
        <b/>
        <u/>
        <sz val="12"/>
        <rFont val="Arial"/>
        <family val="2"/>
      </rPr>
      <t>Return Grille (RG)</t>
    </r>
    <r>
      <rPr>
        <sz val="12"/>
        <rFont val="Arial"/>
        <family val="2"/>
      </rPr>
      <t xml:space="preserve">  ceiling mounted. Units shall be rectangular face adjustable egg crate type. Units shall be complete with opposed blade damper. E.g. GDL, Trox or approved equivalent</t>
    </r>
  </si>
  <si>
    <r>
      <t>Flow control / Balancing Dampers</t>
    </r>
    <r>
      <rPr>
        <sz val="12"/>
        <rFont val="Arial"/>
        <family val="2"/>
      </rPr>
      <t xml:space="preserve"> single or multi leaf. E.g GDL, Trox or approved equivalent</t>
    </r>
  </si>
  <si>
    <t>SUPPLY RATE</t>
  </si>
  <si>
    <t>LABOUR RATE</t>
  </si>
  <si>
    <t>BILL OF QUANTITIES</t>
  </si>
  <si>
    <t>RUNNING BILL</t>
  </si>
  <si>
    <t>Billed Qty</t>
  </si>
  <si>
    <t>Amount</t>
  </si>
  <si>
    <r>
      <rPr>
        <b/>
        <u/>
        <sz val="14"/>
        <rFont val="Calibri"/>
        <family val="2"/>
        <scheme val="minor"/>
      </rPr>
      <t>Outdoor air-cooled VRF condensing units</t>
    </r>
    <r>
      <rPr>
        <sz val="14"/>
        <rFont val="Calibri"/>
        <family val="2"/>
        <scheme val="minor"/>
      </rPr>
      <t xml:space="preserve">, capable of multiple indoor units and zone, with extended range refrigerant piping. Operating outdoor temperature . High COP. Refrigerant . E.g. Daikin, LG, or approved equal. Note that the capacities stated below are for the combined floor load and are not additions of the individual capacities of the indoor units.
</t>
    </r>
    <r>
      <rPr>
        <b/>
        <sz val="14"/>
        <rFont val="Calibri"/>
        <family val="2"/>
        <scheme val="minor"/>
      </rPr>
      <t>Chigo (A Carrier Company) - China</t>
    </r>
  </si>
  <si>
    <r>
      <t>Supply and install system logic-based electrical and auto-control panel. Control unit to include for desktop PC and monitor (mounted in the 5th floor plant room). Panel shall allow for all electrical power protections - phase failure, under/over current, surge protection, etc. Include for step down transformer for controllers all to give a fully functional system</t>
    </r>
    <r>
      <rPr>
        <b/>
        <sz val="14"/>
        <rFont val="Calibri"/>
        <family val="2"/>
        <scheme val="minor"/>
      </rPr>
      <t xml:space="preserve"> 
(Auto Control System for VRF System is offered without computer system)</t>
    </r>
  </si>
  <si>
    <r>
      <t xml:space="preserve">Allow for power cabling to outdoor units. Include for outdoor mounted local isolators.
</t>
    </r>
    <r>
      <rPr>
        <b/>
        <sz val="14"/>
        <rFont val="Calibri"/>
        <family val="2"/>
        <scheme val="minor"/>
      </rPr>
      <t>(Power Cabling along with electrical DB box for outdoor units is included)</t>
    </r>
  </si>
  <si>
    <r>
      <t xml:space="preserve">Allow for cable fixing, hangers, conduits,  supports </t>
    </r>
    <r>
      <rPr>
        <b/>
        <sz val="14"/>
        <rFont val="Calibri"/>
        <family val="2"/>
        <scheme val="minor"/>
      </rPr>
      <t>(G.I Cable Tray not included)</t>
    </r>
  </si>
  <si>
    <r>
      <t xml:space="preserve">Supply and install all refrigerant piping using copper (BS 2871). The tenderer shall submit computer based pipe sizing calculations appropriate to the product being tendered and a breakdown of the costings for each floor extended and totalled to the figures inserted in this BOQ. The refrigerant installation shall be from the roof mounted outdoor units to the indoor units on each floor. Rates shall include for all fittings and accessories                                           </t>
    </r>
    <r>
      <rPr>
        <b/>
        <sz val="14"/>
        <rFont val="Calibri"/>
        <family val="2"/>
        <scheme val="minor"/>
      </rPr>
      <t>(G.I Cable Tray not included)</t>
    </r>
  </si>
  <si>
    <r>
      <t xml:space="preserve">Supply and install all condensate piping to the indoor units using HDPE piping. The layout shall be as indicated in the design drawings. Rates shall include for all fittings and accessories. Rates shall includes for 20mm thick armaflex (or approved equal) insulation tubing.                                                       </t>
    </r>
    <r>
      <rPr>
        <b/>
        <sz val="14"/>
        <rFont val="Calibri"/>
        <family val="2"/>
        <scheme val="minor"/>
      </rPr>
      <t xml:space="preserve"> (G.I Cable Tray not included)</t>
    </r>
  </si>
  <si>
    <r>
      <t xml:space="preserve">2mm dia (stack for entire installation and connection to drain channels)                                          </t>
    </r>
    <r>
      <rPr>
        <b/>
        <sz val="14"/>
        <rFont val="Calibri"/>
        <family val="2"/>
        <scheme val="minor"/>
      </rPr>
      <t>(G.I Cable Tray not included)</t>
    </r>
  </si>
  <si>
    <r>
      <t xml:space="preserve">Allow for pipe fixing, brackets, hangers, supports        </t>
    </r>
    <r>
      <rPr>
        <b/>
        <sz val="14"/>
        <rFont val="Calibri"/>
        <family val="2"/>
        <scheme val="minor"/>
      </rPr>
      <t xml:space="preserve">  (G.I Cable Tray not included)</t>
    </r>
  </si>
  <si>
    <r>
      <rPr>
        <b/>
        <sz val="10"/>
        <rFont val="Arial"/>
        <family val="2"/>
      </rPr>
      <t>RATE
Rs.</t>
    </r>
  </si>
  <si>
    <r>
      <rPr>
        <b/>
        <sz val="10"/>
        <rFont val="Arial"/>
        <family val="2"/>
      </rPr>
      <t>AMOUNT
Rs.</t>
    </r>
  </si>
  <si>
    <t>Running Bill</t>
  </si>
  <si>
    <t>S.#</t>
  </si>
  <si>
    <t>TOTAL
(Rs.)</t>
  </si>
  <si>
    <t>Total Amount (Rs.)</t>
  </si>
  <si>
    <t xml:space="preserve">DHL Office Frotune Center </t>
  </si>
  <si>
    <t>Shahra faisal,  KARACHI</t>
  </si>
  <si>
    <t>Copper Piping Work</t>
  </si>
  <si>
    <t>VRF Condensing Units</t>
  </si>
  <si>
    <t>Air conditioning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</si>
</sst>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_);_(* \(#,##0\);_(* &quot;-&quot;_);_(@_)"/>
    <numFmt numFmtId="165" formatCode="_(* #,##0.00_);_(* \(#,##0.00\);_(* &quot;-&quot;??_);_(@_)"/>
    <numFmt numFmtId="166" formatCode="_(* #,##0_);_(* \(#,##0\);_(* &quot;-&quot;??_);_(@_)"/>
    <numFmt numFmtId="168" formatCode="_-* #,##0_-;\-* #,##0_-;_-* &quot;-&quot;??_-;_-@_-"/>
    <numFmt numFmtId="169" formatCode="0.0"/>
    <numFmt numFmtId="170" formatCode="#,##0.00\ ;[Red]\(#,##0.00\)"/>
  </numFmts>
  <fonts count="41">
    <font>
      <sz val="11"/>
      <color theme="1"/>
      <name val="Calibri"/>
      <charset val="134"/>
      <scheme val="minor"/>
    </font>
    <font>
      <sz val="11"/>
      <color theme="1"/>
      <name val="Calibri"/>
      <family val="2"/>
      <scheme val="minor"/>
    </font>
    <font>
      <sz val="10"/>
      <name val="Arial"/>
      <family val="2"/>
    </font>
    <font>
      <b/>
      <sz val="10"/>
      <name val="Arial"/>
      <family val="2"/>
    </font>
    <font>
      <sz val="12"/>
      <name val="Calibri"/>
      <family val="2"/>
      <scheme val="minor"/>
    </font>
    <font>
      <sz val="10"/>
      <color rgb="FF000000"/>
      <name val="Times New Roman"/>
      <family val="1"/>
    </font>
    <font>
      <sz val="11"/>
      <color rgb="FF000000"/>
      <name val="Calibri"/>
      <family val="2"/>
    </font>
    <font>
      <sz val="12"/>
      <name val="CG Times"/>
      <charset val="134"/>
    </font>
    <font>
      <sz val="11"/>
      <color theme="1"/>
      <name val="Calibri"/>
      <family val="2"/>
      <scheme val="minor"/>
    </font>
    <font>
      <b/>
      <sz val="11"/>
      <name val="Calibri"/>
      <family val="2"/>
      <scheme val="minor"/>
    </font>
    <font>
      <sz val="10"/>
      <name val="MS Sans Serif"/>
      <family val="2"/>
    </font>
    <font>
      <sz val="10"/>
      <color indexed="8"/>
      <name val="MS Sans Serif"/>
      <family val="2"/>
    </font>
    <font>
      <sz val="10"/>
      <name val="Arial"/>
      <family val="2"/>
    </font>
    <font>
      <sz val="11"/>
      <color theme="1"/>
      <name val="Arial"/>
      <family val="2"/>
    </font>
    <font>
      <sz val="12"/>
      <color theme="1"/>
      <name val="Times New Roman"/>
      <family val="1"/>
    </font>
    <font>
      <sz val="14"/>
      <name val="Calibri"/>
      <family val="2"/>
      <scheme val="minor"/>
    </font>
    <font>
      <b/>
      <u/>
      <sz val="14"/>
      <name val="Calibri"/>
      <family val="2"/>
      <scheme val="minor"/>
    </font>
    <font>
      <u/>
      <sz val="14"/>
      <name val="Calibri"/>
      <family val="2"/>
      <scheme val="minor"/>
    </font>
    <font>
      <b/>
      <sz val="14"/>
      <name val="Calibri"/>
      <family val="2"/>
      <scheme val="minor"/>
    </font>
    <font>
      <sz val="16"/>
      <name val="Calibri"/>
      <family val="2"/>
      <scheme val="minor"/>
    </font>
    <font>
      <sz val="12"/>
      <name val="Arial"/>
      <family val="2"/>
    </font>
    <font>
      <u/>
      <sz val="12"/>
      <name val="Arial"/>
      <family val="2"/>
    </font>
    <font>
      <b/>
      <u/>
      <sz val="12"/>
      <name val="Arial"/>
      <family val="2"/>
    </font>
    <font>
      <b/>
      <sz val="12"/>
      <name val="Arial"/>
      <family val="2"/>
    </font>
    <font>
      <sz val="14"/>
      <name val="Arial"/>
      <family val="2"/>
    </font>
    <font>
      <b/>
      <u/>
      <sz val="14"/>
      <name val="Arial"/>
      <family val="2"/>
    </font>
    <font>
      <b/>
      <sz val="14"/>
      <name val="Arial"/>
      <family val="2"/>
    </font>
    <font>
      <sz val="16"/>
      <name val="Arial"/>
      <family val="2"/>
    </font>
    <font>
      <sz val="16"/>
      <color theme="1"/>
      <name val="Arial"/>
      <family val="2"/>
    </font>
    <font>
      <b/>
      <sz val="16"/>
      <name val="Arial"/>
      <family val="2"/>
    </font>
    <font>
      <b/>
      <sz val="18"/>
      <name val="Calibri"/>
      <family val="2"/>
      <scheme val="minor"/>
    </font>
    <font>
      <b/>
      <sz val="16"/>
      <name val="Calibri"/>
      <family val="2"/>
      <scheme val="minor"/>
    </font>
    <font>
      <sz val="16"/>
      <color theme="1"/>
      <name val="Calibri"/>
      <family val="2"/>
      <scheme val="minor"/>
    </font>
    <font>
      <b/>
      <sz val="10"/>
      <color rgb="FF000000"/>
      <name val="Arial"/>
      <family val="2"/>
    </font>
    <font>
      <b/>
      <sz val="11"/>
      <color theme="1"/>
      <name val="Century Gothic"/>
      <family val="2"/>
    </font>
    <font>
      <sz val="9"/>
      <color theme="1"/>
      <name val="Century Gothic"/>
      <family val="2"/>
    </font>
    <font>
      <sz val="11"/>
      <color theme="1"/>
      <name val="Century Gothic"/>
      <family val="2"/>
    </font>
    <font>
      <b/>
      <sz val="9"/>
      <color theme="1"/>
      <name val="Century Gothic"/>
      <family val="2"/>
    </font>
    <font>
      <sz val="9"/>
      <name val="Century Gothic"/>
      <family val="2"/>
    </font>
    <font>
      <b/>
      <sz val="18"/>
      <color theme="1"/>
      <name val="Century Gothic"/>
      <family val="2"/>
    </font>
    <font>
      <sz val="16"/>
      <name val="MS Sans Serif"/>
      <family val="2"/>
    </font>
  </fonts>
  <fills count="8">
    <fill>
      <patternFill patternType="none"/>
    </fill>
    <fill>
      <patternFill patternType="gray125"/>
    </fill>
    <fill>
      <patternFill patternType="solid">
        <fgColor theme="0"/>
        <bgColor indexed="64"/>
      </patternFill>
    </fill>
    <fill>
      <patternFill patternType="solid">
        <fgColor rgb="FFBFBFBF"/>
        <bgColor indexed="64"/>
      </patternFill>
    </fill>
    <fill>
      <patternFill patternType="solid">
        <fgColor theme="5" tint="0.59999389629810485"/>
        <bgColor indexed="64"/>
      </patternFill>
    </fill>
    <fill>
      <patternFill patternType="solid">
        <fgColor indexed="9"/>
        <bgColor indexed="64"/>
      </patternFill>
    </fill>
    <fill>
      <patternFill patternType="solid">
        <fgColor theme="6" tint="0.59999389629810485"/>
        <bgColor indexed="64"/>
      </patternFill>
    </fill>
    <fill>
      <patternFill patternType="solid">
        <fgColor theme="5"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4">
    <xf numFmtId="0" fontId="0" fillId="0" borderId="0"/>
    <xf numFmtId="165" fontId="8" fillId="0" borderId="0" applyFont="0" applyFill="0" applyBorder="0" applyAlignment="0" applyProtection="0"/>
    <xf numFmtId="43" fontId="2" fillId="0" borderId="0" applyFont="0" applyFill="0" applyBorder="0" applyAlignment="0" applyProtection="0"/>
    <xf numFmtId="165" fontId="5" fillId="0" borderId="0" applyFont="0" applyFill="0" applyBorder="0" applyAlignment="0" applyProtection="0"/>
    <xf numFmtId="165" fontId="2"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43" fontId="6" fillId="0" borderId="0" applyFont="0" applyFill="0" applyBorder="0" applyAlignment="0" applyProtection="0"/>
    <xf numFmtId="0" fontId="5" fillId="0" borderId="0"/>
    <xf numFmtId="0" fontId="5" fillId="0" borderId="0"/>
    <xf numFmtId="0" fontId="2" fillId="0" borderId="0"/>
    <xf numFmtId="0" fontId="2" fillId="0" borderId="0"/>
    <xf numFmtId="0" fontId="2" fillId="0" borderId="0"/>
    <xf numFmtId="0" fontId="2" fillId="0" borderId="0"/>
    <xf numFmtId="0" fontId="7" fillId="5" borderId="0"/>
    <xf numFmtId="165" fontId="2" fillId="0" borderId="0" applyFont="0" applyFill="0" applyBorder="0" applyAlignment="0" applyProtection="0"/>
    <xf numFmtId="164"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12" fillId="0" borderId="0"/>
    <xf numFmtId="0" fontId="1" fillId="0" borderId="0"/>
    <xf numFmtId="0" fontId="2" fillId="0" borderId="0"/>
    <xf numFmtId="43" fontId="1" fillId="0" borderId="0" applyFont="0" applyFill="0" applyBorder="0" applyAlignment="0" applyProtection="0"/>
  </cellStyleXfs>
  <cellXfs count="132">
    <xf numFmtId="0" fontId="0" fillId="0" borderId="0" xfId="0"/>
    <xf numFmtId="0" fontId="0" fillId="0" borderId="0" xfId="0" applyAlignment="1">
      <alignment horizontal="left" vertical="center"/>
    </xf>
    <xf numFmtId="0" fontId="2" fillId="0" borderId="0" xfId="12"/>
    <xf numFmtId="0" fontId="2" fillId="0" borderId="0" xfId="0" applyFont="1" applyAlignment="1">
      <alignment horizontal="center" vertical="top" wrapText="1"/>
    </xf>
    <xf numFmtId="0" fontId="10" fillId="0" borderId="0" xfId="0" applyFont="1"/>
    <xf numFmtId="3" fontId="2" fillId="0" borderId="0" xfId="0" applyNumberFormat="1" applyFont="1" applyAlignment="1">
      <alignment vertical="center"/>
    </xf>
    <xf numFmtId="0" fontId="2" fillId="0" borderId="0" xfId="0" applyFont="1" applyAlignment="1">
      <alignment horizontal="right" vertical="center"/>
    </xf>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center" vertical="top"/>
    </xf>
    <xf numFmtId="0" fontId="2" fillId="0" borderId="0" xfId="0" applyFont="1"/>
    <xf numFmtId="0" fontId="2" fillId="0" borderId="0" xfId="0" applyFont="1" applyAlignment="1">
      <alignment vertical="top" wrapText="1"/>
    </xf>
    <xf numFmtId="3" fontId="2" fillId="0" borderId="0" xfId="0" applyNumberFormat="1" applyFont="1" applyAlignment="1">
      <alignment horizontal="right" vertical="center"/>
    </xf>
    <xf numFmtId="0" fontId="2" fillId="0" borderId="0" xfId="0" applyFont="1" applyAlignment="1">
      <alignment horizontal="left" vertical="top" wrapText="1"/>
    </xf>
    <xf numFmtId="4" fontId="2" fillId="0" borderId="0" xfId="0" applyNumberFormat="1" applyFont="1"/>
    <xf numFmtId="170" fontId="11" fillId="0" borderId="0" xfId="1" applyNumberFormat="1" applyFont="1"/>
    <xf numFmtId="0" fontId="2" fillId="0" borderId="0" xfId="12" applyAlignment="1">
      <alignment horizontal="center"/>
    </xf>
    <xf numFmtId="43" fontId="2" fillId="0" borderId="0" xfId="2" applyFont="1" applyFill="1"/>
    <xf numFmtId="0" fontId="9" fillId="3" borderId="1" xfId="0" applyFont="1" applyFill="1" applyBorder="1" applyAlignment="1">
      <alignment horizontal="center" vertical="center" wrapText="1"/>
    </xf>
    <xf numFmtId="0" fontId="13" fillId="0" borderId="0" xfId="0" applyFont="1" applyAlignment="1">
      <alignment horizontal="left" vertical="center"/>
    </xf>
    <xf numFmtId="38" fontId="4" fillId="0" borderId="1" xfId="1" applyNumberFormat="1" applyFont="1" applyFill="1" applyBorder="1" applyAlignment="1">
      <alignment horizontal="right" vertical="center" wrapText="1"/>
    </xf>
    <xf numFmtId="166" fontId="14" fillId="0" borderId="1" xfId="1" applyNumberFormat="1" applyFont="1" applyBorder="1" applyAlignment="1">
      <alignment horizontal="left" vertical="center" indent="2"/>
    </xf>
    <xf numFmtId="0" fontId="15" fillId="0" borderId="1" xfId="0" applyFont="1" applyBorder="1" applyAlignment="1">
      <alignment horizontal="center" vertical="top" wrapText="1"/>
    </xf>
    <xf numFmtId="0" fontId="15" fillId="0" borderId="1" xfId="0" applyFont="1" applyBorder="1" applyAlignment="1">
      <alignment vertical="top" wrapText="1"/>
    </xf>
    <xf numFmtId="0" fontId="15" fillId="0" borderId="1" xfId="0" applyFont="1" applyBorder="1" applyAlignment="1">
      <alignment horizontal="center" vertical="center"/>
    </xf>
    <xf numFmtId="0" fontId="15" fillId="0" borderId="0" xfId="0" applyFont="1"/>
    <xf numFmtId="0" fontId="15" fillId="0" borderId="1" xfId="0" applyFont="1" applyBorder="1" applyAlignment="1">
      <alignment horizontal="center" vertical="top"/>
    </xf>
    <xf numFmtId="0" fontId="16" fillId="0" borderId="1" xfId="0" applyFont="1" applyBorder="1" applyAlignment="1">
      <alignment vertical="top" wrapText="1"/>
    </xf>
    <xf numFmtId="0" fontId="17" fillId="0" borderId="1" xfId="0" applyFont="1" applyBorder="1" applyAlignment="1">
      <alignment vertical="top" wrapText="1"/>
    </xf>
    <xf numFmtId="0" fontId="18" fillId="0" borderId="1" xfId="0" applyFont="1" applyBorder="1" applyAlignment="1">
      <alignment vertical="top" wrapText="1"/>
    </xf>
    <xf numFmtId="0" fontId="18" fillId="0" borderId="1" xfId="0" applyFont="1" applyBorder="1" applyAlignment="1">
      <alignment horizontal="center" vertical="top"/>
    </xf>
    <xf numFmtId="0" fontId="18" fillId="0" borderId="1" xfId="0" applyFont="1" applyBorder="1" applyAlignment="1">
      <alignment horizontal="center" vertical="top" wrapText="1"/>
    </xf>
    <xf numFmtId="0" fontId="18" fillId="0" borderId="1" xfId="0" applyFont="1" applyBorder="1" applyAlignment="1">
      <alignment horizontal="center" vertical="center"/>
    </xf>
    <xf numFmtId="38" fontId="15" fillId="6" borderId="1" xfId="1" applyNumberFormat="1" applyFont="1" applyFill="1" applyBorder="1" applyAlignment="1">
      <alignment horizontal="right" vertical="center"/>
    </xf>
    <xf numFmtId="0" fontId="19" fillId="0" borderId="1" xfId="0" applyFont="1" applyBorder="1" applyAlignment="1">
      <alignment horizontal="center" vertical="center"/>
    </xf>
    <xf numFmtId="165" fontId="19" fillId="0" borderId="1" xfId="1" applyFont="1" applyFill="1" applyBorder="1" applyAlignment="1">
      <alignment horizontal="center" vertical="center"/>
    </xf>
    <xf numFmtId="38" fontId="19" fillId="0" borderId="1" xfId="1" applyNumberFormat="1" applyFont="1" applyFill="1" applyBorder="1" applyAlignment="1">
      <alignment horizontal="right" vertical="center" wrapText="1"/>
    </xf>
    <xf numFmtId="3" fontId="19" fillId="0" borderId="1" xfId="0" applyNumberFormat="1" applyFont="1" applyBorder="1" applyAlignment="1">
      <alignment horizontal="right" vertical="center" wrapText="1"/>
    </xf>
    <xf numFmtId="4" fontId="19" fillId="0" borderId="1" xfId="0" applyNumberFormat="1" applyFont="1" applyBorder="1" applyAlignment="1">
      <alignment horizontal="right" vertical="center" wrapText="1"/>
    </xf>
    <xf numFmtId="0" fontId="20" fillId="0" borderId="1" xfId="0" applyFont="1" applyBorder="1" applyAlignment="1">
      <alignment horizontal="center" vertical="center"/>
    </xf>
    <xf numFmtId="0" fontId="20" fillId="0" borderId="1" xfId="0" applyFont="1" applyBorder="1" applyAlignment="1">
      <alignment vertical="top" wrapText="1"/>
    </xf>
    <xf numFmtId="3" fontId="20" fillId="0" borderId="1" xfId="0" applyNumberFormat="1" applyFont="1" applyBorder="1" applyAlignment="1">
      <alignment horizontal="center" vertical="center"/>
    </xf>
    <xf numFmtId="3" fontId="20" fillId="0" borderId="1" xfId="1" applyNumberFormat="1" applyFont="1" applyBorder="1" applyAlignment="1">
      <alignment horizontal="center" vertical="center"/>
    </xf>
    <xf numFmtId="3" fontId="20" fillId="0" borderId="1" xfId="0" applyNumberFormat="1" applyFont="1" applyBorder="1" applyAlignment="1">
      <alignment horizontal="center" vertical="center" wrapText="1"/>
    </xf>
    <xf numFmtId="0" fontId="20" fillId="0" borderId="0" xfId="0" applyFont="1"/>
    <xf numFmtId="0" fontId="21" fillId="0" borderId="1" xfId="0" applyFont="1" applyBorder="1" applyAlignment="1">
      <alignment vertical="top" wrapText="1"/>
    </xf>
    <xf numFmtId="0" fontId="22" fillId="0" borderId="1" xfId="0" applyFont="1" applyBorder="1" applyAlignment="1">
      <alignment vertical="top" wrapText="1"/>
    </xf>
    <xf numFmtId="0" fontId="20" fillId="0" borderId="1" xfId="0" applyFont="1" applyBorder="1" applyAlignment="1">
      <alignment horizontal="center" vertical="center" wrapText="1"/>
    </xf>
    <xf numFmtId="0" fontId="21" fillId="0" borderId="1" xfId="0" applyFont="1" applyBorder="1" applyAlignment="1">
      <alignment horizontal="left" vertical="top" wrapText="1"/>
    </xf>
    <xf numFmtId="0" fontId="20" fillId="0" borderId="1" xfId="0" applyFont="1" applyBorder="1" applyAlignment="1">
      <alignment horizontal="center"/>
    </xf>
    <xf numFmtId="0" fontId="20" fillId="0" borderId="1" xfId="0" applyFont="1" applyBorder="1" applyAlignment="1">
      <alignment horizontal="left" vertical="top" wrapText="1"/>
    </xf>
    <xf numFmtId="0" fontId="20" fillId="0" borderId="1" xfId="0" applyFont="1" applyBorder="1" applyAlignment="1">
      <alignment horizontal="center" vertical="top" wrapText="1"/>
    </xf>
    <xf numFmtId="0" fontId="21" fillId="0" borderId="1" xfId="0" applyFont="1" applyBorder="1" applyAlignment="1">
      <alignment horizontal="left" wrapText="1"/>
    </xf>
    <xf numFmtId="0" fontId="20" fillId="0" borderId="1" xfId="0" applyFont="1" applyBorder="1" applyAlignment="1">
      <alignment horizontal="left" wrapText="1"/>
    </xf>
    <xf numFmtId="0" fontId="20" fillId="0" borderId="1" xfId="0" applyFont="1" applyBorder="1" applyAlignment="1">
      <alignment horizontal="center" vertical="top"/>
    </xf>
    <xf numFmtId="4" fontId="20" fillId="0" borderId="1" xfId="0" applyNumberFormat="1" applyFont="1" applyBorder="1" applyAlignment="1">
      <alignment horizontal="center" vertical="center"/>
    </xf>
    <xf numFmtId="0" fontId="21" fillId="0" borderId="1" xfId="0" applyFont="1" applyBorder="1" applyAlignment="1">
      <alignment wrapText="1"/>
    </xf>
    <xf numFmtId="0" fontId="20" fillId="0" borderId="0" xfId="0" applyFont="1" applyAlignment="1">
      <alignment horizontal="center" vertical="top"/>
    </xf>
    <xf numFmtId="0" fontId="21" fillId="0" borderId="0" xfId="0" applyFont="1" applyAlignment="1">
      <alignment wrapText="1"/>
    </xf>
    <xf numFmtId="0" fontId="20" fillId="0" borderId="0" xfId="0" applyFont="1" applyAlignment="1">
      <alignment horizontal="center" vertical="center"/>
    </xf>
    <xf numFmtId="3" fontId="20" fillId="0" borderId="0" xfId="1" applyNumberFormat="1" applyFont="1" applyAlignment="1">
      <alignment horizontal="center" vertical="center"/>
    </xf>
    <xf numFmtId="3" fontId="20" fillId="0" borderId="0" xfId="0" applyNumberFormat="1" applyFont="1" applyAlignment="1">
      <alignment horizontal="center" vertical="center" wrapText="1"/>
    </xf>
    <xf numFmtId="0" fontId="24" fillId="0" borderId="1" xfId="0" applyFont="1" applyBorder="1" applyAlignment="1">
      <alignment horizontal="center" vertical="center"/>
    </xf>
    <xf numFmtId="0" fontId="25" fillId="7" borderId="1" xfId="0" applyFont="1" applyFill="1" applyBorder="1" applyAlignment="1">
      <alignment horizontal="left" vertical="top"/>
    </xf>
    <xf numFmtId="166" fontId="24" fillId="2" borderId="1" xfId="1" applyNumberFormat="1" applyFont="1" applyFill="1" applyBorder="1" applyAlignment="1">
      <alignment vertical="center" wrapText="1"/>
    </xf>
    <xf numFmtId="0" fontId="24" fillId="0" borderId="0" xfId="12" applyFont="1"/>
    <xf numFmtId="0" fontId="24" fillId="0" borderId="1" xfId="14" applyFont="1" applyFill="1" applyBorder="1" applyAlignment="1">
      <alignment horizontal="left" vertical="center" wrapText="1"/>
    </xf>
    <xf numFmtId="0" fontId="24" fillId="2" borderId="1" xfId="13" applyFont="1" applyFill="1" applyBorder="1" applyAlignment="1">
      <alignment horizontal="center" vertical="center"/>
    </xf>
    <xf numFmtId="166" fontId="24" fillId="0" borderId="1" xfId="2" applyNumberFormat="1" applyFont="1" applyFill="1" applyBorder="1" applyAlignment="1">
      <alignment horizontal="center" vertical="center"/>
    </xf>
    <xf numFmtId="0" fontId="24" fillId="2" borderId="1" xfId="13" applyFont="1" applyFill="1" applyBorder="1" applyAlignment="1">
      <alignment horizontal="center"/>
    </xf>
    <xf numFmtId="0" fontId="24" fillId="0" borderId="1" xfId="14" applyFont="1" applyFill="1" applyBorder="1" applyAlignment="1">
      <alignment horizontal="center"/>
    </xf>
    <xf numFmtId="166" fontId="26" fillId="0" borderId="1" xfId="2" applyNumberFormat="1" applyFont="1" applyFill="1" applyBorder="1" applyAlignment="1">
      <alignment horizontal="center" vertical="center"/>
    </xf>
    <xf numFmtId="0" fontId="24" fillId="0" borderId="1" xfId="0" applyFont="1" applyBorder="1" applyAlignment="1">
      <alignment horizontal="center" vertical="top"/>
    </xf>
    <xf numFmtId="166" fontId="24" fillId="0" borderId="0" xfId="12" applyNumberFormat="1" applyFont="1" applyAlignment="1">
      <alignment horizontal="center" vertical="center"/>
    </xf>
    <xf numFmtId="165" fontId="24" fillId="0" borderId="0" xfId="12" applyNumberFormat="1" applyFont="1"/>
    <xf numFmtId="166" fontId="26" fillId="0" borderId="1" xfId="2" applyNumberFormat="1" applyFont="1" applyFill="1" applyBorder="1" applyAlignment="1">
      <alignment vertical="center"/>
    </xf>
    <xf numFmtId="0" fontId="27" fillId="0" borderId="1" xfId="0" applyFont="1" applyBorder="1" applyAlignment="1">
      <alignment horizontal="center" vertical="top"/>
    </xf>
    <xf numFmtId="0" fontId="27" fillId="0" borderId="1" xfId="0" applyFont="1" applyBorder="1" applyAlignment="1">
      <alignment horizontal="left" vertical="top"/>
    </xf>
    <xf numFmtId="0" fontId="27" fillId="2" borderId="1" xfId="13" applyFont="1" applyFill="1" applyBorder="1" applyAlignment="1">
      <alignment horizontal="center" vertical="center"/>
    </xf>
    <xf numFmtId="0" fontId="27" fillId="0" borderId="1" xfId="0" applyFont="1" applyBorder="1" applyAlignment="1">
      <alignment horizontal="center" vertical="center"/>
    </xf>
    <xf numFmtId="166" fontId="28" fillId="0" borderId="1" xfId="1" applyNumberFormat="1" applyFont="1" applyBorder="1" applyAlignment="1">
      <alignment horizontal="left" vertical="center" indent="2"/>
    </xf>
    <xf numFmtId="0" fontId="27" fillId="0" borderId="0" xfId="12" applyFont="1"/>
    <xf numFmtId="0" fontId="27" fillId="2" borderId="1" xfId="0" applyFont="1" applyFill="1" applyBorder="1" applyAlignment="1">
      <alignment horizontal="left" vertical="top"/>
    </xf>
    <xf numFmtId="0" fontId="27" fillId="0" borderId="1" xfId="14" applyFont="1" applyFill="1" applyBorder="1" applyAlignment="1">
      <alignment horizontal="left" vertical="center" wrapText="1"/>
    </xf>
    <xf numFmtId="166" fontId="29" fillId="0" borderId="1" xfId="2" applyNumberFormat="1" applyFont="1" applyFill="1" applyBorder="1" applyAlignment="1">
      <alignment horizontal="center" vertical="center"/>
    </xf>
    <xf numFmtId="0" fontId="27" fillId="0" borderId="0" xfId="12" applyFont="1" applyAlignment="1">
      <alignment horizontal="center"/>
    </xf>
    <xf numFmtId="43" fontId="27" fillId="0" borderId="0" xfId="2" applyFont="1" applyFill="1"/>
    <xf numFmtId="0" fontId="18" fillId="6" borderId="1" xfId="0" applyFont="1" applyFill="1" applyBorder="1" applyAlignment="1">
      <alignment horizontal="center" vertical="center" wrapText="1"/>
    </xf>
    <xf numFmtId="0" fontId="26" fillId="0" borderId="1" xfId="0" applyFont="1" applyBorder="1" applyAlignment="1">
      <alignment horizontal="center" vertical="center"/>
    </xf>
    <xf numFmtId="0" fontId="29" fillId="0" borderId="1" xfId="0" applyFont="1" applyBorder="1" applyAlignment="1">
      <alignment horizontal="center" vertical="center"/>
    </xf>
    <xf numFmtId="0" fontId="26" fillId="4" borderId="2" xfId="0" applyFont="1" applyFill="1" applyBorder="1" applyAlignment="1">
      <alignment horizontal="center" vertical="center" wrapText="1"/>
    </xf>
    <xf numFmtId="0" fontId="26" fillId="4" borderId="3" xfId="0" applyFont="1" applyFill="1" applyBorder="1" applyAlignment="1">
      <alignment horizontal="center" vertical="center" wrapText="1"/>
    </xf>
    <xf numFmtId="0" fontId="15" fillId="0" borderId="1" xfId="0" applyFont="1" applyBorder="1" applyAlignment="1">
      <alignment horizontal="left" vertical="top" wrapText="1"/>
    </xf>
    <xf numFmtId="0" fontId="30" fillId="0" borderId="4" xfId="0" applyFont="1" applyBorder="1" applyAlignment="1">
      <alignment horizontal="center" vertical="center" wrapText="1"/>
    </xf>
    <xf numFmtId="166" fontId="32" fillId="0" borderId="1" xfId="1" applyNumberFormat="1" applyFont="1" applyBorder="1" applyAlignment="1">
      <alignment horizontal="left" vertical="center" indent="2"/>
    </xf>
    <xf numFmtId="0" fontId="31" fillId="0" borderId="4" xfId="0" applyFont="1" applyBorder="1" applyAlignment="1">
      <alignment horizontal="center" vertical="center"/>
    </xf>
    <xf numFmtId="166" fontId="24" fillId="2" borderId="4" xfId="1" applyNumberFormat="1" applyFont="1" applyFill="1" applyBorder="1" applyAlignment="1">
      <alignment vertical="center" wrapText="1"/>
    </xf>
    <xf numFmtId="166" fontId="24" fillId="0" borderId="4" xfId="2" applyNumberFormat="1" applyFont="1" applyFill="1" applyBorder="1" applyAlignment="1">
      <alignment horizontal="center" vertical="center"/>
    </xf>
    <xf numFmtId="0" fontId="26" fillId="0" borderId="4" xfId="0" applyFont="1" applyBorder="1" applyAlignment="1">
      <alignment horizontal="center" vertical="center"/>
    </xf>
    <xf numFmtId="0" fontId="31" fillId="0" borderId="7" xfId="0" applyFont="1" applyBorder="1" applyAlignment="1">
      <alignment horizontal="center" vertical="center"/>
    </xf>
    <xf numFmtId="0" fontId="31" fillId="0" borderId="6" xfId="0" applyFont="1" applyBorder="1" applyAlignment="1">
      <alignment horizontal="center" vertical="center"/>
    </xf>
    <xf numFmtId="0" fontId="30" fillId="0" borderId="7" xfId="0" applyFont="1" applyBorder="1" applyAlignment="1">
      <alignment horizontal="center" vertical="center" wrapText="1"/>
    </xf>
    <xf numFmtId="0" fontId="30" fillId="0" borderId="8" xfId="0" applyFont="1" applyBorder="1" applyAlignment="1">
      <alignment horizontal="center" vertical="center" wrapText="1"/>
    </xf>
    <xf numFmtId="0" fontId="30" fillId="0" borderId="6" xfId="0" applyFont="1" applyBorder="1" applyAlignment="1">
      <alignment horizontal="center" vertical="center" wrapText="1"/>
    </xf>
    <xf numFmtId="165" fontId="33" fillId="3" borderId="4" xfId="6" applyFont="1" applyFill="1" applyBorder="1" applyAlignment="1">
      <alignment horizontal="center" vertical="center" wrapText="1"/>
    </xf>
    <xf numFmtId="0" fontId="3" fillId="3" borderId="4" xfId="0" applyFont="1" applyFill="1" applyBorder="1" applyAlignment="1">
      <alignment horizontal="center" vertical="center" wrapText="1"/>
    </xf>
    <xf numFmtId="4" fontId="3" fillId="3" borderId="4" xfId="0" applyNumberFormat="1" applyFont="1" applyFill="1" applyBorder="1" applyAlignment="1">
      <alignment horizontal="center" vertical="center" wrapText="1"/>
    </xf>
    <xf numFmtId="166" fontId="33" fillId="3" borderId="4" xfId="6" applyNumberFormat="1" applyFont="1" applyFill="1" applyBorder="1" applyAlignment="1">
      <alignment horizontal="center" vertical="center" wrapText="1"/>
    </xf>
    <xf numFmtId="0" fontId="26" fillId="4" borderId="8" xfId="0" applyFont="1" applyFill="1" applyBorder="1" applyAlignment="1">
      <alignment horizontal="center" vertical="center" wrapText="1"/>
    </xf>
    <xf numFmtId="166" fontId="28" fillId="0" borderId="4" xfId="1" applyNumberFormat="1" applyFont="1" applyBorder="1" applyAlignment="1">
      <alignment horizontal="left" vertical="center" indent="2"/>
    </xf>
    <xf numFmtId="0" fontId="29" fillId="0" borderId="4" xfId="0" applyFont="1" applyBorder="1" applyAlignment="1">
      <alignment horizontal="center" vertical="center"/>
    </xf>
    <xf numFmtId="3" fontId="31" fillId="6" borderId="1" xfId="0" applyNumberFormat="1" applyFont="1" applyFill="1" applyBorder="1" applyAlignment="1">
      <alignment horizontal="right" vertical="center"/>
    </xf>
    <xf numFmtId="0" fontId="34" fillId="0" borderId="0" xfId="21" applyFont="1" applyAlignment="1">
      <alignment vertical="center"/>
    </xf>
    <xf numFmtId="0" fontId="34" fillId="0" borderId="0" xfId="21" applyFont="1" applyAlignment="1">
      <alignment horizontal="right" vertical="center"/>
    </xf>
    <xf numFmtId="0" fontId="35" fillId="0" borderId="0" xfId="21" applyFont="1" applyAlignment="1">
      <alignment horizontal="center" vertical="center"/>
    </xf>
    <xf numFmtId="0" fontId="35" fillId="0" borderId="0" xfId="21" applyFont="1"/>
    <xf numFmtId="0" fontId="36" fillId="0" borderId="0" xfId="21" applyFont="1" applyAlignment="1">
      <alignment vertical="center"/>
    </xf>
    <xf numFmtId="0" fontId="36" fillId="0" borderId="0" xfId="21" applyFont="1" applyAlignment="1">
      <alignment horizontal="right" vertical="center"/>
    </xf>
    <xf numFmtId="169" fontId="37" fillId="0" borderId="4" xfId="21" applyNumberFormat="1" applyFont="1" applyBorder="1" applyAlignment="1">
      <alignment horizontal="center" vertical="center"/>
    </xf>
    <xf numFmtId="2" fontId="37" fillId="0" borderId="4" xfId="22" applyNumberFormat="1" applyFont="1" applyBorder="1" applyAlignment="1">
      <alignment horizontal="center" vertical="center"/>
    </xf>
    <xf numFmtId="3" fontId="37" fillId="0" borderId="5" xfId="21" applyNumberFormat="1" applyFont="1" applyBorder="1" applyAlignment="1">
      <alignment horizontal="center" vertical="center" wrapText="1"/>
    </xf>
    <xf numFmtId="0" fontId="35" fillId="0" borderId="5" xfId="21" applyFont="1" applyBorder="1" applyAlignment="1">
      <alignment horizontal="center" vertical="center"/>
    </xf>
    <xf numFmtId="2" fontId="37" fillId="0" borderId="5" xfId="21" applyNumberFormat="1" applyFont="1" applyBorder="1" applyAlignment="1">
      <alignment horizontal="left" vertical="center" wrapText="1" indent="1"/>
    </xf>
    <xf numFmtId="168" fontId="38" fillId="0" borderId="5" xfId="23" applyNumberFormat="1" applyFont="1" applyBorder="1" applyAlignment="1">
      <alignment horizontal="center" vertical="center"/>
    </xf>
    <xf numFmtId="0" fontId="35" fillId="0" borderId="4" xfId="21" applyFont="1" applyBorder="1" applyAlignment="1">
      <alignment horizontal="center" vertical="center"/>
    </xf>
    <xf numFmtId="0" fontId="37" fillId="0" borderId="4" xfId="21" applyFont="1" applyBorder="1" applyAlignment="1">
      <alignment horizontal="center" vertical="center" wrapText="1"/>
    </xf>
    <xf numFmtId="168" fontId="37" fillId="0" borderId="4" xfId="23" applyNumberFormat="1" applyFont="1" applyBorder="1" applyAlignment="1">
      <alignment horizontal="center" vertical="center"/>
    </xf>
    <xf numFmtId="3" fontId="35" fillId="0" borderId="0" xfId="21" applyNumberFormat="1" applyFont="1" applyAlignment="1">
      <alignment horizontal="center" vertical="center"/>
    </xf>
    <xf numFmtId="0" fontId="39" fillId="0" borderId="4" xfId="21" applyFont="1" applyBorder="1" applyAlignment="1">
      <alignment horizontal="center" vertical="center"/>
    </xf>
    <xf numFmtId="0" fontId="31" fillId="6" borderId="1" xfId="0" applyFont="1" applyFill="1" applyBorder="1" applyAlignment="1">
      <alignment horizontal="center" vertical="center" wrapText="1"/>
    </xf>
    <xf numFmtId="38" fontId="19" fillId="6" borderId="1" xfId="1" applyNumberFormat="1" applyFont="1" applyFill="1" applyBorder="1" applyAlignment="1">
      <alignment horizontal="right" vertical="center"/>
    </xf>
    <xf numFmtId="0" fontId="40" fillId="0" borderId="0" xfId="0" applyFont="1"/>
  </cellXfs>
  <cellStyles count="24">
    <cellStyle name="Comma" xfId="1" builtinId="3"/>
    <cellStyle name="Comma [0] 2" xfId="16" xr:uid="{00000000-0005-0000-0000-000001000000}"/>
    <cellStyle name="Comma 10 2" xfId="2" xr:uid="{00000000-0005-0000-0000-000002000000}"/>
    <cellStyle name="Comma 2" xfId="3" xr:uid="{00000000-0005-0000-0000-000003000000}"/>
    <cellStyle name="Comma 2 2" xfId="4" xr:uid="{00000000-0005-0000-0000-000004000000}"/>
    <cellStyle name="Comma 2 2 2" xfId="15" xr:uid="{00000000-0005-0000-0000-000005000000}"/>
    <cellStyle name="Comma 2 2 2 2" xfId="18" xr:uid="{00000000-0005-0000-0000-000006000000}"/>
    <cellStyle name="Comma 3" xfId="5" xr:uid="{00000000-0005-0000-0000-000007000000}"/>
    <cellStyle name="Comma 4" xfId="23" xr:uid="{87D13120-80B3-45BB-BFA2-862F4DD91609}"/>
    <cellStyle name="Comma 4 3" xfId="6" xr:uid="{00000000-0005-0000-0000-000008000000}"/>
    <cellStyle name="Comma 43" xfId="7" xr:uid="{00000000-0005-0000-0000-000009000000}"/>
    <cellStyle name="Normal" xfId="0" builtinId="0"/>
    <cellStyle name="Normal 10 2" xfId="17" xr:uid="{00000000-0005-0000-0000-00000B000000}"/>
    <cellStyle name="Normal 12" xfId="8" xr:uid="{00000000-0005-0000-0000-00000C000000}"/>
    <cellStyle name="Normal 2" xfId="9" xr:uid="{00000000-0005-0000-0000-00000D000000}"/>
    <cellStyle name="Normal 2 2 2 2" xfId="10" xr:uid="{00000000-0005-0000-0000-00000E000000}"/>
    <cellStyle name="Normal 3" xfId="20" xr:uid="{00000000-0005-0000-0000-00000F000000}"/>
    <cellStyle name="Normal 3 5" xfId="11" xr:uid="{00000000-0005-0000-0000-000010000000}"/>
    <cellStyle name="Normal 4" xfId="21" xr:uid="{1886A776-86F1-467C-B1BA-B623A026AB22}"/>
    <cellStyle name="Normal 4 2" xfId="12" xr:uid="{00000000-0005-0000-0000-000011000000}"/>
    <cellStyle name="Normal 4 4" xfId="19" xr:uid="{00000000-0005-0000-0000-000012000000}"/>
    <cellStyle name="Normal 7" xfId="13" xr:uid="{00000000-0005-0000-0000-000013000000}"/>
    <cellStyle name="Normal_B.O.Q priced" xfId="22" xr:uid="{90F07DF9-BF81-4C56-B26D-C6751E0F1CB4}"/>
    <cellStyle name="Normal_Totalcostof Material" xfId="14" xr:uid="{00000000-0005-0000-0000-00001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rcop-server\Arcop\Engineering%20Department\Ambulatory%20Care%20Building-AKU\BILL%20OF%20QUANITTIES\shehzaddata\CHSRES\boq\COSTCONT\To%20Shehzad\cont-finalbil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rn-eval1"/>
      <sheetName val="furn-update"/>
      <sheetName val="B"/>
      <sheetName val="Cash Flow - Office Building (2)"/>
      <sheetName val="Repayment Schedule"/>
      <sheetName val="Index"/>
      <sheetName val="Consolidated"/>
      <sheetName val="Clifton Medical Services"/>
      <sheetName val="Laboratory Building I"/>
      <sheetName val="Faculty Office Building"/>
      <sheetName val="Phlebotomy Centre, Afghanistan"/>
      <sheetName val="OBSC"/>
      <sheetName val="Child Care Centre ($1.17M)"/>
      <sheetName val="Child Care Centre ($0.5M)"/>
      <sheetName val="UMP III ($0.3M)"/>
      <sheetName val="UMP III ($2.5M)"/>
      <sheetName val="UMP III ($2.0M)"/>
      <sheetName val="Safety &amp; Security ($1.7M)"/>
      <sheetName val="Safety &amp; Security ($0.3M)"/>
      <sheetName val="Multi Slice CT Scanner ($1M)"/>
      <sheetName val="Multi Slice CT Scanner ($1.2M)"/>
      <sheetName val="Second MRI ($1M)"/>
      <sheetName val="Second MRI ($1.5M)"/>
      <sheetName val="Second Cath Lab ($0.7M)"/>
      <sheetName val="Second Cath Lab ($0.3M)"/>
      <sheetName val="HIMS"/>
      <sheetName val="Laundry and Linen ($0.1M)"/>
      <sheetName val="Laundry and Linen ($4M)"/>
      <sheetName val="Rooftop Development"/>
      <sheetName val="Visitors Cafeteria-Kitchen"/>
      <sheetName val="Heat Recovery -SGPP ($0.5M)"/>
      <sheetName val="Heat Recovery -SGPP ( 2.5M"/>
      <sheetName val="Landscaping"/>
      <sheetName val="Self Generation Power Plant"/>
      <sheetName val="Project (1)"/>
      <sheetName val="Project (2)"/>
      <sheetName val="Project (3)"/>
      <sheetName val="Project (4)"/>
      <sheetName val="Project (5)"/>
      <sheetName val="Normal Basis"/>
      <sheetName val="Architecture work &quot;A&quot; "/>
      <sheetName val="SPT vs PHI"/>
      <sheetName val="MTL$-INTER"/>
      <sheetName val="FitOutConfCentre"/>
      <sheetName val="갑지"/>
      <sheetName val="Cash_Flow_-_Office_Building_(21"/>
      <sheetName val="Repayment_Schedule1"/>
      <sheetName val="Clifton_Medical_Services1"/>
      <sheetName val="Laboratory_Building_I1"/>
      <sheetName val="Faculty_Office_Building1"/>
      <sheetName val="Phlebotomy_Centre,_Afghanistan1"/>
      <sheetName val="Child_Care_Centre_($1_17M)1"/>
      <sheetName val="Child_Care_Centre_($0_5M)1"/>
      <sheetName val="UMP_III_($0_3M)1"/>
      <sheetName val="UMP_III_($2_5M)1"/>
      <sheetName val="UMP_III_($2_0M)1"/>
      <sheetName val="Safety_&amp;_Security_($1_7M)1"/>
      <sheetName val="Safety_&amp;_Security_($0_3M)1"/>
      <sheetName val="Multi_Slice_CT_Scanner_($1M)1"/>
      <sheetName val="Multi_Slice_CT_Scanner_($1_2M)1"/>
      <sheetName val="Second_MRI_($1M)1"/>
      <sheetName val="Second_MRI_($1_5M)1"/>
      <sheetName val="Second_Cath_Lab_($0_7M)1"/>
      <sheetName val="Second_Cath_Lab_($0_3M)1"/>
      <sheetName val="Laundry_and_Linen_($0_1M)1"/>
      <sheetName val="Laundry_and_Linen_($4M)1"/>
      <sheetName val="Rooftop_Development1"/>
      <sheetName val="Visitors_Cafeteria-Kitchen1"/>
      <sheetName val="Heat_Recovery_-SGPP_($0_5M)1"/>
      <sheetName val="Heat_Recovery_-SGPP_(_2_5M1"/>
      <sheetName val="Self_Generation_Power_Plant1"/>
      <sheetName val="Project_(1)1"/>
      <sheetName val="Project_(2)1"/>
      <sheetName val="Project_(3)1"/>
      <sheetName val="Project_(4)1"/>
      <sheetName val="Project_(5)1"/>
      <sheetName val="Cash_Flow_-_Office_Building_(2)"/>
      <sheetName val="Repayment_Schedule"/>
      <sheetName val="Clifton_Medical_Services"/>
      <sheetName val="Laboratory_Building_I"/>
      <sheetName val="Faculty_Office_Building"/>
      <sheetName val="Phlebotomy_Centre,_Afghanistan"/>
      <sheetName val="Child_Care_Centre_($1_17M)"/>
      <sheetName val="Child_Care_Centre_($0_5M)"/>
      <sheetName val="UMP_III_($0_3M)"/>
      <sheetName val="UMP_III_($2_5M)"/>
      <sheetName val="UMP_III_($2_0M)"/>
      <sheetName val="Safety_&amp;_Security_($1_7M)"/>
      <sheetName val="Safety_&amp;_Security_($0_3M)"/>
      <sheetName val="Multi_Slice_CT_Scanner_($1M)"/>
      <sheetName val="Multi_Slice_CT_Scanner_($1_2M)"/>
      <sheetName val="Second_MRI_($1M)"/>
      <sheetName val="Second_MRI_($1_5M)"/>
      <sheetName val="Second_Cath_Lab_($0_7M)"/>
      <sheetName val="Second_Cath_Lab_($0_3M)"/>
      <sheetName val="Laundry_and_Linen_($0_1M)"/>
      <sheetName val="Laundry_and_Linen_($4M)"/>
      <sheetName val="Rooftop_Development"/>
      <sheetName val="Visitors_Cafeteria-Kitchen"/>
      <sheetName val="Heat_Recovery_-SGPP_($0_5M)"/>
      <sheetName val="Heat_Recovery_-SGPP_(_2_5M"/>
      <sheetName val="Self_Generation_Power_Plant"/>
      <sheetName val="Project_(1)"/>
      <sheetName val="Project_(2)"/>
      <sheetName val="Project_(3)"/>
      <sheetName val="Project_(4)"/>
      <sheetName val="Project_(5)"/>
      <sheetName val="Cash_Flow_-_Office_Building_(22"/>
      <sheetName val="Repayment_Schedule2"/>
      <sheetName val="Clifton_Medical_Services2"/>
      <sheetName val="Laboratory_Building_I2"/>
      <sheetName val="Faculty_Office_Building2"/>
      <sheetName val="Phlebotomy_Centre,_Afghanistan2"/>
      <sheetName val="Child_Care_Centre_($1_17M)2"/>
      <sheetName val="Child_Care_Centre_($0_5M)2"/>
      <sheetName val="UMP_III_($0_3M)2"/>
      <sheetName val="UMP_III_($2_5M)2"/>
      <sheetName val="UMP_III_($2_0M)2"/>
      <sheetName val="Safety_&amp;_Security_($1_7M)2"/>
      <sheetName val="Safety_&amp;_Security_($0_3M)2"/>
      <sheetName val="Multi_Slice_CT_Scanner_($1M)2"/>
      <sheetName val="Multi_Slice_CT_Scanner_($1_2M)2"/>
      <sheetName val="Second_MRI_($1M)2"/>
      <sheetName val="Second_MRI_($1_5M)2"/>
      <sheetName val="Second_Cath_Lab_($0_7M)2"/>
      <sheetName val="Second_Cath_Lab_($0_3M)2"/>
      <sheetName val="Laundry_and_Linen_($0_1M)2"/>
      <sheetName val="Laundry_and_Linen_($4M)2"/>
      <sheetName val="Rooftop_Development2"/>
      <sheetName val="Visitors_Cafeteria-Kitchen2"/>
      <sheetName val="Heat_Recovery_-SGPP_($0_5M)2"/>
      <sheetName val="Heat_Recovery_-SGPP_(_2_5M2"/>
      <sheetName val="Self_Generation_Power_Plant2"/>
      <sheetName val="Project_(1)2"/>
      <sheetName val="Project_(2)2"/>
      <sheetName val="Project_(3)2"/>
      <sheetName val="Project_(4)2"/>
      <sheetName val="Project_(5)2"/>
      <sheetName val="Cash_Flow_-_Office_Building_(23"/>
      <sheetName val="Repayment_Schedule3"/>
      <sheetName val="Clifton_Medical_Services3"/>
      <sheetName val="Laboratory_Building_I3"/>
      <sheetName val="Faculty_Office_Building3"/>
      <sheetName val="Phlebotomy_Centre,_Afghanistan3"/>
      <sheetName val="Child_Care_Centre_($1_17M)3"/>
      <sheetName val="Child_Care_Centre_($0_5M)3"/>
      <sheetName val="UMP_III_($0_3M)3"/>
      <sheetName val="UMP_III_($2_5M)3"/>
      <sheetName val="UMP_III_($2_0M)3"/>
      <sheetName val="Safety_&amp;_Security_($1_7M)3"/>
      <sheetName val="Safety_&amp;_Security_($0_3M)3"/>
      <sheetName val="Multi_Slice_CT_Scanner_($1M)3"/>
      <sheetName val="Multi_Slice_CT_Scanner_($1_2M)3"/>
      <sheetName val="Second_MRI_($1M)3"/>
      <sheetName val="Second_MRI_($1_5M)3"/>
      <sheetName val="Second_Cath_Lab_($0_7M)3"/>
      <sheetName val="Second_Cath_Lab_($0_3M)3"/>
      <sheetName val="Laundry_and_Linen_($0_1M)3"/>
      <sheetName val="Laundry_and_Linen_($4M)3"/>
      <sheetName val="Rooftop_Development3"/>
      <sheetName val="Visitors_Cafeteria-Kitchen3"/>
      <sheetName val="Heat_Recovery_-SGPP_($0_5M)3"/>
      <sheetName val="Heat_Recovery_-SGPP_(_2_5M3"/>
      <sheetName val="Self_Generation_Power_Plant3"/>
      <sheetName val="Project_(1)3"/>
      <sheetName val="Project_(2)3"/>
      <sheetName val="Project_(3)3"/>
      <sheetName val="Project_(4)3"/>
      <sheetName val="Project_(5)3"/>
    </sheetNames>
    <sheetDataSet>
      <sheetData sheetId="0" refreshError="1"/>
      <sheetData sheetId="1" refreshError="1"/>
      <sheetData sheetId="2" refreshError="1">
        <row r="8">
          <cell r="B8" t="str">
            <v>LOOSE METAL FURNITURE FITTINGS</v>
          </cell>
        </row>
        <row r="9">
          <cell r="B9" t="str">
            <v>LOOSE METAL FURNITURE FITTINGS</v>
          </cell>
        </row>
        <row r="10">
          <cell r="A10" t="str">
            <v>A</v>
          </cell>
          <cell r="B10" t="str">
            <v>Supply 'FILING CABINET', type FC-1, overall dims.</v>
          </cell>
        </row>
        <row r="11">
          <cell r="B11" t="str">
            <v>1'-6"x1'-6"x4'-3" of 18 gauge galvanized steel sheet all as</v>
          </cell>
        </row>
        <row r="12">
          <cell r="B12" t="str">
            <v>per detail.</v>
          </cell>
          <cell r="C12" t="str">
            <v>No</v>
          </cell>
          <cell r="D12">
            <v>175</v>
          </cell>
          <cell r="E12">
            <v>41</v>
          </cell>
        </row>
        <row r="13">
          <cell r="B13" t="str">
            <v>per detail.</v>
          </cell>
          <cell r="C13" t="str">
            <v>No</v>
          </cell>
          <cell r="D13">
            <v>175</v>
          </cell>
          <cell r="E13">
            <v>41</v>
          </cell>
        </row>
        <row r="14">
          <cell r="A14" t="str">
            <v>B</v>
          </cell>
          <cell r="B14" t="str">
            <v>Supply 'EXECUTIVE CHAIR' type KV-1 as per detail.</v>
          </cell>
          <cell r="C14" t="str">
            <v>No</v>
          </cell>
          <cell r="D14">
            <v>106</v>
          </cell>
          <cell r="E14">
            <v>27</v>
          </cell>
        </row>
        <row r="15">
          <cell r="A15" t="str">
            <v>B</v>
          </cell>
          <cell r="B15" t="str">
            <v>Supply 'EXECUTIVE CHAIR' type KV-1 as per detail.</v>
          </cell>
          <cell r="C15" t="str">
            <v>No</v>
          </cell>
          <cell r="D15">
            <v>106</v>
          </cell>
          <cell r="E15">
            <v>27</v>
          </cell>
        </row>
        <row r="16">
          <cell r="A16" t="str">
            <v>C</v>
          </cell>
          <cell r="B16" t="str">
            <v>Supply 'SECRETARIAL CHAIR' type KV-2 as per</v>
          </cell>
        </row>
        <row r="17">
          <cell r="B17" t="str">
            <v>detail.</v>
          </cell>
          <cell r="C17" t="str">
            <v>No</v>
          </cell>
          <cell r="D17">
            <v>128</v>
          </cell>
          <cell r="E17">
            <v>86</v>
          </cell>
        </row>
        <row r="18">
          <cell r="B18" t="str">
            <v>detail.</v>
          </cell>
          <cell r="C18" t="str">
            <v>No</v>
          </cell>
          <cell r="D18">
            <v>128</v>
          </cell>
          <cell r="E18">
            <v>86</v>
          </cell>
        </row>
        <row r="19">
          <cell r="A19" t="str">
            <v>D</v>
          </cell>
          <cell r="B19" t="str">
            <v>Supply 'HIGH LEVEL CHAIR WITH FOOT RING',</v>
          </cell>
        </row>
        <row r="20">
          <cell r="B20" t="str">
            <v>type KV-3 as per detail</v>
          </cell>
          <cell r="C20" t="str">
            <v>No</v>
          </cell>
          <cell r="D20">
            <v>0</v>
          </cell>
          <cell r="E20">
            <v>20</v>
          </cell>
        </row>
        <row r="21">
          <cell r="E21">
            <v>20</v>
          </cell>
        </row>
        <row r="22">
          <cell r="A22" t="str">
            <v>E</v>
          </cell>
          <cell r="B22" t="str">
            <v>Supply 'TABLET ARM CHAIR' type KV-4 as per</v>
          </cell>
        </row>
        <row r="23">
          <cell r="B23" t="str">
            <v>detail.</v>
          </cell>
          <cell r="C23" t="str">
            <v>No</v>
          </cell>
          <cell r="D23">
            <v>144</v>
          </cell>
          <cell r="E23">
            <v>60</v>
          </cell>
        </row>
        <row r="49">
          <cell r="B49" t="str">
            <v>detail.</v>
          </cell>
          <cell r="C49" t="str">
            <v>No</v>
          </cell>
          <cell r="D49">
            <v>144</v>
          </cell>
          <cell r="E49">
            <v>60</v>
          </cell>
        </row>
        <row r="50">
          <cell r="B50" t="str">
            <v>detail.</v>
          </cell>
          <cell r="C50" t="str">
            <v>No</v>
          </cell>
          <cell r="D50">
            <v>144</v>
          </cell>
          <cell r="E50">
            <v>60</v>
          </cell>
        </row>
        <row r="51">
          <cell r="B51" t="str">
            <v>detail.</v>
          </cell>
          <cell r="C51" t="str">
            <v>No</v>
          </cell>
          <cell r="D51">
            <v>144</v>
          </cell>
          <cell r="E51">
            <v>60</v>
          </cell>
        </row>
        <row r="52">
          <cell r="B52" t="str">
            <v>To Collection</v>
          </cell>
          <cell r="C52">
            <v>0</v>
          </cell>
          <cell r="D52">
            <v>0</v>
          </cell>
          <cell r="E52">
            <v>0</v>
          </cell>
          <cell r="F52" t="str">
            <v xml:space="preserve">Total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FB224-FEC4-444C-9FCB-EAB463BF2CAD}">
  <sheetPr>
    <pageSetUpPr fitToPage="1"/>
  </sheetPr>
  <dimension ref="A1:J11"/>
  <sheetViews>
    <sheetView showGridLines="0" zoomScale="110" zoomScaleNormal="110" zoomScaleSheetLayoutView="90" zoomScalePageLayoutView="90" workbookViewId="0">
      <selection activeCell="C11" sqref="C11"/>
    </sheetView>
  </sheetViews>
  <sheetFormatPr defaultColWidth="9.140625" defaultRowHeight="30" customHeight="1"/>
  <cols>
    <col min="1" max="1" width="5.5703125" style="114" customWidth="1"/>
    <col min="2" max="2" width="52.140625" style="115" customWidth="1"/>
    <col min="3" max="3" width="16.5703125" style="127" customWidth="1"/>
    <col min="4" max="6" width="9.140625" style="114"/>
    <col min="7" max="16384" width="9.140625" style="115"/>
  </cols>
  <sheetData>
    <row r="1" spans="1:10" ht="15.95" customHeight="1">
      <c r="A1" s="112" t="s">
        <v>100</v>
      </c>
      <c r="B1" s="112"/>
      <c r="C1" s="113"/>
    </row>
    <row r="2" spans="1:10" ht="15.95" customHeight="1">
      <c r="A2" s="116" t="s">
        <v>101</v>
      </c>
      <c r="B2" s="116"/>
      <c r="C2" s="117"/>
    </row>
    <row r="5" spans="1:10" ht="43.5" customHeight="1">
      <c r="A5" s="128" t="s">
        <v>96</v>
      </c>
      <c r="B5" s="128"/>
      <c r="C5" s="128"/>
    </row>
    <row r="6" spans="1:10" ht="35.25" customHeight="1">
      <c r="A6" s="118" t="s">
        <v>97</v>
      </c>
      <c r="B6" s="119" t="s">
        <v>2</v>
      </c>
      <c r="C6" s="120" t="s">
        <v>98</v>
      </c>
    </row>
    <row r="7" spans="1:10" s="114" customFormat="1" ht="39.950000000000003" customHeight="1">
      <c r="A7" s="121">
        <v>1</v>
      </c>
      <c r="B7" s="122" t="s">
        <v>103</v>
      </c>
      <c r="C7" s="123">
        <f>'VRF condensing units'!H55</f>
        <v>4899000</v>
      </c>
      <c r="G7" s="115"/>
      <c r="H7" s="115"/>
      <c r="I7" s="115"/>
      <c r="J7" s="115"/>
    </row>
    <row r="8" spans="1:10" s="114" customFormat="1" ht="39.950000000000003" customHeight="1">
      <c r="A8" s="121">
        <v>2</v>
      </c>
      <c r="B8" s="122" t="s">
        <v>39</v>
      </c>
      <c r="C8" s="123">
        <f>DuctWork!H27</f>
        <v>675680</v>
      </c>
      <c r="G8" s="115"/>
      <c r="H8" s="115"/>
      <c r="I8" s="115"/>
      <c r="J8" s="115"/>
    </row>
    <row r="9" spans="1:10" s="114" customFormat="1" ht="39.950000000000003" customHeight="1">
      <c r="A9" s="121">
        <v>3</v>
      </c>
      <c r="B9" s="122" t="s">
        <v>102</v>
      </c>
      <c r="C9" s="123">
        <f>Copper!G33</f>
        <v>0</v>
      </c>
      <c r="G9" s="115"/>
      <c r="H9" s="115"/>
      <c r="I9" s="115"/>
      <c r="J9" s="115"/>
    </row>
    <row r="10" spans="1:10" s="114" customFormat="1" ht="39.950000000000003" customHeight="1">
      <c r="A10" s="121">
        <v>4</v>
      </c>
      <c r="B10" s="122" t="s">
        <v>104</v>
      </c>
      <c r="C10" s="123">
        <f>'ac cost'!G9</f>
        <v>180000</v>
      </c>
      <c r="G10" s="115"/>
      <c r="H10" s="115"/>
      <c r="I10" s="115"/>
      <c r="J10" s="115"/>
    </row>
    <row r="11" spans="1:10" ht="39.950000000000003" customHeight="1">
      <c r="A11" s="124"/>
      <c r="B11" s="125" t="s">
        <v>99</v>
      </c>
      <c r="C11" s="126">
        <f>SUM(C7:C10)</f>
        <v>5754680</v>
      </c>
    </row>
  </sheetData>
  <mergeCells count="1">
    <mergeCell ref="A5:C5"/>
  </mergeCells>
  <printOptions horizontalCentered="1"/>
  <pageMargins left="0.75" right="0.49" top="0.94" bottom="0.37" header="0.53" footer="0.17"/>
  <pageSetup paperSize="9" scale="77" orientation="portrait" r:id="rId1"/>
  <headerFooter>
    <oddFooter>&amp;L&amp;"Century Gothic,Regular"&amp;9ElekEn Associates&amp;R&amp;"Century Gothic,Regular"&amp;9July 24, 2024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56"/>
  <sheetViews>
    <sheetView tabSelected="1" view="pageBreakPreview" topLeftCell="A50" zoomScale="85" zoomScaleNormal="100" zoomScaleSheetLayoutView="85" workbookViewId="0">
      <selection activeCell="J77" sqref="J77"/>
    </sheetView>
  </sheetViews>
  <sheetFormatPr defaultColWidth="11.42578125" defaultRowHeight="12.75"/>
  <cols>
    <col min="1" max="1" width="5.7109375" style="3" customWidth="1"/>
    <col min="2" max="2" width="75.28515625" style="11" customWidth="1"/>
    <col min="3" max="3" width="6.28515625" style="7" customWidth="1"/>
    <col min="4" max="4" width="7" style="7" customWidth="1"/>
    <col min="5" max="5" width="18.28515625" style="8" bestFit="1" customWidth="1"/>
    <col min="6" max="6" width="15.5703125" style="8" customWidth="1"/>
    <col min="7" max="7" width="14" style="6" customWidth="1"/>
    <col min="8" max="8" width="15.5703125" style="12" customWidth="1"/>
    <col min="9" max="254" width="11.42578125" style="4"/>
    <col min="255" max="255" width="5.7109375" style="4" customWidth="1"/>
    <col min="256" max="256" width="40.7109375" style="4" customWidth="1"/>
    <col min="257" max="257" width="6.28515625" style="4" customWidth="1"/>
    <col min="258" max="258" width="5.42578125" style="4" customWidth="1"/>
    <col min="259" max="260" width="11.7109375" style="4" customWidth="1"/>
    <col min="261" max="261" width="14.7109375" style="4" customWidth="1"/>
    <col min="262" max="262" width="13.7109375" style="4" customWidth="1"/>
    <col min="263" max="510" width="11.42578125" style="4"/>
    <col min="511" max="511" width="5.7109375" style="4" customWidth="1"/>
    <col min="512" max="512" width="40.7109375" style="4" customWidth="1"/>
    <col min="513" max="513" width="6.28515625" style="4" customWidth="1"/>
    <col min="514" max="514" width="5.42578125" style="4" customWidth="1"/>
    <col min="515" max="516" width="11.7109375" style="4" customWidth="1"/>
    <col min="517" max="517" width="14.7109375" style="4" customWidth="1"/>
    <col min="518" max="518" width="13.7109375" style="4" customWidth="1"/>
    <col min="519" max="766" width="11.42578125" style="4"/>
    <col min="767" max="767" width="5.7109375" style="4" customWidth="1"/>
    <col min="768" max="768" width="40.7109375" style="4" customWidth="1"/>
    <col min="769" max="769" width="6.28515625" style="4" customWidth="1"/>
    <col min="770" max="770" width="5.42578125" style="4" customWidth="1"/>
    <col min="771" max="772" width="11.7109375" style="4" customWidth="1"/>
    <col min="773" max="773" width="14.7109375" style="4" customWidth="1"/>
    <col min="774" max="774" width="13.7109375" style="4" customWidth="1"/>
    <col min="775" max="1022" width="11.42578125" style="4"/>
    <col min="1023" max="1023" width="5.7109375" style="4" customWidth="1"/>
    <col min="1024" max="1024" width="40.7109375" style="4" customWidth="1"/>
    <col min="1025" max="1025" width="6.28515625" style="4" customWidth="1"/>
    <col min="1026" max="1026" width="5.42578125" style="4" customWidth="1"/>
    <col min="1027" max="1028" width="11.7109375" style="4" customWidth="1"/>
    <col min="1029" max="1029" width="14.7109375" style="4" customWidth="1"/>
    <col min="1030" max="1030" width="13.7109375" style="4" customWidth="1"/>
    <col min="1031" max="1278" width="11.42578125" style="4"/>
    <col min="1279" max="1279" width="5.7109375" style="4" customWidth="1"/>
    <col min="1280" max="1280" width="40.7109375" style="4" customWidth="1"/>
    <col min="1281" max="1281" width="6.28515625" style="4" customWidth="1"/>
    <col min="1282" max="1282" width="5.42578125" style="4" customWidth="1"/>
    <col min="1283" max="1284" width="11.7109375" style="4" customWidth="1"/>
    <col min="1285" max="1285" width="14.7109375" style="4" customWidth="1"/>
    <col min="1286" max="1286" width="13.7109375" style="4" customWidth="1"/>
    <col min="1287" max="1534" width="11.42578125" style="4"/>
    <col min="1535" max="1535" width="5.7109375" style="4" customWidth="1"/>
    <col min="1536" max="1536" width="40.7109375" style="4" customWidth="1"/>
    <col min="1537" max="1537" width="6.28515625" style="4" customWidth="1"/>
    <col min="1538" max="1538" width="5.42578125" style="4" customWidth="1"/>
    <col min="1539" max="1540" width="11.7109375" style="4" customWidth="1"/>
    <col min="1541" max="1541" width="14.7109375" style="4" customWidth="1"/>
    <col min="1542" max="1542" width="13.7109375" style="4" customWidth="1"/>
    <col min="1543" max="1790" width="11.42578125" style="4"/>
    <col min="1791" max="1791" width="5.7109375" style="4" customWidth="1"/>
    <col min="1792" max="1792" width="40.7109375" style="4" customWidth="1"/>
    <col min="1793" max="1793" width="6.28515625" style="4" customWidth="1"/>
    <col min="1794" max="1794" width="5.42578125" style="4" customWidth="1"/>
    <col min="1795" max="1796" width="11.7109375" style="4" customWidth="1"/>
    <col min="1797" max="1797" width="14.7109375" style="4" customWidth="1"/>
    <col min="1798" max="1798" width="13.7109375" style="4" customWidth="1"/>
    <col min="1799" max="2046" width="11.42578125" style="4"/>
    <col min="2047" max="2047" width="5.7109375" style="4" customWidth="1"/>
    <col min="2048" max="2048" width="40.7109375" style="4" customWidth="1"/>
    <col min="2049" max="2049" width="6.28515625" style="4" customWidth="1"/>
    <col min="2050" max="2050" width="5.42578125" style="4" customWidth="1"/>
    <col min="2051" max="2052" width="11.7109375" style="4" customWidth="1"/>
    <col min="2053" max="2053" width="14.7109375" style="4" customWidth="1"/>
    <col min="2054" max="2054" width="13.7109375" style="4" customWidth="1"/>
    <col min="2055" max="2302" width="11.42578125" style="4"/>
    <col min="2303" max="2303" width="5.7109375" style="4" customWidth="1"/>
    <col min="2304" max="2304" width="40.7109375" style="4" customWidth="1"/>
    <col min="2305" max="2305" width="6.28515625" style="4" customWidth="1"/>
    <col min="2306" max="2306" width="5.42578125" style="4" customWidth="1"/>
    <col min="2307" max="2308" width="11.7109375" style="4" customWidth="1"/>
    <col min="2309" max="2309" width="14.7109375" style="4" customWidth="1"/>
    <col min="2310" max="2310" width="13.7109375" style="4" customWidth="1"/>
    <col min="2311" max="2558" width="11.42578125" style="4"/>
    <col min="2559" max="2559" width="5.7109375" style="4" customWidth="1"/>
    <col min="2560" max="2560" width="40.7109375" style="4" customWidth="1"/>
    <col min="2561" max="2561" width="6.28515625" style="4" customWidth="1"/>
    <col min="2562" max="2562" width="5.42578125" style="4" customWidth="1"/>
    <col min="2563" max="2564" width="11.7109375" style="4" customWidth="1"/>
    <col min="2565" max="2565" width="14.7109375" style="4" customWidth="1"/>
    <col min="2566" max="2566" width="13.7109375" style="4" customWidth="1"/>
    <col min="2567" max="2814" width="11.42578125" style="4"/>
    <col min="2815" max="2815" width="5.7109375" style="4" customWidth="1"/>
    <col min="2816" max="2816" width="40.7109375" style="4" customWidth="1"/>
    <col min="2817" max="2817" width="6.28515625" style="4" customWidth="1"/>
    <col min="2818" max="2818" width="5.42578125" style="4" customWidth="1"/>
    <col min="2819" max="2820" width="11.7109375" style="4" customWidth="1"/>
    <col min="2821" max="2821" width="14.7109375" style="4" customWidth="1"/>
    <col min="2822" max="2822" width="13.7109375" style="4" customWidth="1"/>
    <col min="2823" max="3070" width="11.42578125" style="4"/>
    <col min="3071" max="3071" width="5.7109375" style="4" customWidth="1"/>
    <col min="3072" max="3072" width="40.7109375" style="4" customWidth="1"/>
    <col min="3073" max="3073" width="6.28515625" style="4" customWidth="1"/>
    <col min="3074" max="3074" width="5.42578125" style="4" customWidth="1"/>
    <col min="3075" max="3076" width="11.7109375" style="4" customWidth="1"/>
    <col min="3077" max="3077" width="14.7109375" style="4" customWidth="1"/>
    <col min="3078" max="3078" width="13.7109375" style="4" customWidth="1"/>
    <col min="3079" max="3326" width="11.42578125" style="4"/>
    <col min="3327" max="3327" width="5.7109375" style="4" customWidth="1"/>
    <col min="3328" max="3328" width="40.7109375" style="4" customWidth="1"/>
    <col min="3329" max="3329" width="6.28515625" style="4" customWidth="1"/>
    <col min="3330" max="3330" width="5.42578125" style="4" customWidth="1"/>
    <col min="3331" max="3332" width="11.7109375" style="4" customWidth="1"/>
    <col min="3333" max="3333" width="14.7109375" style="4" customWidth="1"/>
    <col min="3334" max="3334" width="13.7109375" style="4" customWidth="1"/>
    <col min="3335" max="3582" width="11.42578125" style="4"/>
    <col min="3583" max="3583" width="5.7109375" style="4" customWidth="1"/>
    <col min="3584" max="3584" width="40.7109375" style="4" customWidth="1"/>
    <col min="3585" max="3585" width="6.28515625" style="4" customWidth="1"/>
    <col min="3586" max="3586" width="5.42578125" style="4" customWidth="1"/>
    <col min="3587" max="3588" width="11.7109375" style="4" customWidth="1"/>
    <col min="3589" max="3589" width="14.7109375" style="4" customWidth="1"/>
    <col min="3590" max="3590" width="13.7109375" style="4" customWidth="1"/>
    <col min="3591" max="3838" width="11.42578125" style="4"/>
    <col min="3839" max="3839" width="5.7109375" style="4" customWidth="1"/>
    <col min="3840" max="3840" width="40.7109375" style="4" customWidth="1"/>
    <col min="3841" max="3841" width="6.28515625" style="4" customWidth="1"/>
    <col min="3842" max="3842" width="5.42578125" style="4" customWidth="1"/>
    <col min="3843" max="3844" width="11.7109375" style="4" customWidth="1"/>
    <col min="3845" max="3845" width="14.7109375" style="4" customWidth="1"/>
    <col min="3846" max="3846" width="13.7109375" style="4" customWidth="1"/>
    <col min="3847" max="4094" width="11.42578125" style="4"/>
    <col min="4095" max="4095" width="5.7109375" style="4" customWidth="1"/>
    <col min="4096" max="4096" width="40.7109375" style="4" customWidth="1"/>
    <col min="4097" max="4097" width="6.28515625" style="4" customWidth="1"/>
    <col min="4098" max="4098" width="5.42578125" style="4" customWidth="1"/>
    <col min="4099" max="4100" width="11.7109375" style="4" customWidth="1"/>
    <col min="4101" max="4101" width="14.7109375" style="4" customWidth="1"/>
    <col min="4102" max="4102" width="13.7109375" style="4" customWidth="1"/>
    <col min="4103" max="4350" width="11.42578125" style="4"/>
    <col min="4351" max="4351" width="5.7109375" style="4" customWidth="1"/>
    <col min="4352" max="4352" width="40.7109375" style="4" customWidth="1"/>
    <col min="4353" max="4353" width="6.28515625" style="4" customWidth="1"/>
    <col min="4354" max="4354" width="5.42578125" style="4" customWidth="1"/>
    <col min="4355" max="4356" width="11.7109375" style="4" customWidth="1"/>
    <col min="4357" max="4357" width="14.7109375" style="4" customWidth="1"/>
    <col min="4358" max="4358" width="13.7109375" style="4" customWidth="1"/>
    <col min="4359" max="4606" width="11.42578125" style="4"/>
    <col min="4607" max="4607" width="5.7109375" style="4" customWidth="1"/>
    <col min="4608" max="4608" width="40.7109375" style="4" customWidth="1"/>
    <col min="4609" max="4609" width="6.28515625" style="4" customWidth="1"/>
    <col min="4610" max="4610" width="5.42578125" style="4" customWidth="1"/>
    <col min="4611" max="4612" width="11.7109375" style="4" customWidth="1"/>
    <col min="4613" max="4613" width="14.7109375" style="4" customWidth="1"/>
    <col min="4614" max="4614" width="13.7109375" style="4" customWidth="1"/>
    <col min="4615" max="4862" width="11.42578125" style="4"/>
    <col min="4863" max="4863" width="5.7109375" style="4" customWidth="1"/>
    <col min="4864" max="4864" width="40.7109375" style="4" customWidth="1"/>
    <col min="4865" max="4865" width="6.28515625" style="4" customWidth="1"/>
    <col min="4866" max="4866" width="5.42578125" style="4" customWidth="1"/>
    <col min="4867" max="4868" width="11.7109375" style="4" customWidth="1"/>
    <col min="4869" max="4869" width="14.7109375" style="4" customWidth="1"/>
    <col min="4870" max="4870" width="13.7109375" style="4" customWidth="1"/>
    <col min="4871" max="5118" width="11.42578125" style="4"/>
    <col min="5119" max="5119" width="5.7109375" style="4" customWidth="1"/>
    <col min="5120" max="5120" width="40.7109375" style="4" customWidth="1"/>
    <col min="5121" max="5121" width="6.28515625" style="4" customWidth="1"/>
    <col min="5122" max="5122" width="5.42578125" style="4" customWidth="1"/>
    <col min="5123" max="5124" width="11.7109375" style="4" customWidth="1"/>
    <col min="5125" max="5125" width="14.7109375" style="4" customWidth="1"/>
    <col min="5126" max="5126" width="13.7109375" style="4" customWidth="1"/>
    <col min="5127" max="5374" width="11.42578125" style="4"/>
    <col min="5375" max="5375" width="5.7109375" style="4" customWidth="1"/>
    <col min="5376" max="5376" width="40.7109375" style="4" customWidth="1"/>
    <col min="5377" max="5377" width="6.28515625" style="4" customWidth="1"/>
    <col min="5378" max="5378" width="5.42578125" style="4" customWidth="1"/>
    <col min="5379" max="5380" width="11.7109375" style="4" customWidth="1"/>
    <col min="5381" max="5381" width="14.7109375" style="4" customWidth="1"/>
    <col min="5382" max="5382" width="13.7109375" style="4" customWidth="1"/>
    <col min="5383" max="5630" width="11.42578125" style="4"/>
    <col min="5631" max="5631" width="5.7109375" style="4" customWidth="1"/>
    <col min="5632" max="5632" width="40.7109375" style="4" customWidth="1"/>
    <col min="5633" max="5633" width="6.28515625" style="4" customWidth="1"/>
    <col min="5634" max="5634" width="5.42578125" style="4" customWidth="1"/>
    <col min="5635" max="5636" width="11.7109375" style="4" customWidth="1"/>
    <col min="5637" max="5637" width="14.7109375" style="4" customWidth="1"/>
    <col min="5638" max="5638" width="13.7109375" style="4" customWidth="1"/>
    <col min="5639" max="5886" width="11.42578125" style="4"/>
    <col min="5887" max="5887" width="5.7109375" style="4" customWidth="1"/>
    <col min="5888" max="5888" width="40.7109375" style="4" customWidth="1"/>
    <col min="5889" max="5889" width="6.28515625" style="4" customWidth="1"/>
    <col min="5890" max="5890" width="5.42578125" style="4" customWidth="1"/>
    <col min="5891" max="5892" width="11.7109375" style="4" customWidth="1"/>
    <col min="5893" max="5893" width="14.7109375" style="4" customWidth="1"/>
    <col min="5894" max="5894" width="13.7109375" style="4" customWidth="1"/>
    <col min="5895" max="6142" width="11.42578125" style="4"/>
    <col min="6143" max="6143" width="5.7109375" style="4" customWidth="1"/>
    <col min="6144" max="6144" width="40.7109375" style="4" customWidth="1"/>
    <col min="6145" max="6145" width="6.28515625" style="4" customWidth="1"/>
    <col min="6146" max="6146" width="5.42578125" style="4" customWidth="1"/>
    <col min="6147" max="6148" width="11.7109375" style="4" customWidth="1"/>
    <col min="6149" max="6149" width="14.7109375" style="4" customWidth="1"/>
    <col min="6150" max="6150" width="13.7109375" style="4" customWidth="1"/>
    <col min="6151" max="6398" width="11.42578125" style="4"/>
    <col min="6399" max="6399" width="5.7109375" style="4" customWidth="1"/>
    <col min="6400" max="6400" width="40.7109375" style="4" customWidth="1"/>
    <col min="6401" max="6401" width="6.28515625" style="4" customWidth="1"/>
    <col min="6402" max="6402" width="5.42578125" style="4" customWidth="1"/>
    <col min="6403" max="6404" width="11.7109375" style="4" customWidth="1"/>
    <col min="6405" max="6405" width="14.7109375" style="4" customWidth="1"/>
    <col min="6406" max="6406" width="13.7109375" style="4" customWidth="1"/>
    <col min="6407" max="6654" width="11.42578125" style="4"/>
    <col min="6655" max="6655" width="5.7109375" style="4" customWidth="1"/>
    <col min="6656" max="6656" width="40.7109375" style="4" customWidth="1"/>
    <col min="6657" max="6657" width="6.28515625" style="4" customWidth="1"/>
    <col min="6658" max="6658" width="5.42578125" style="4" customWidth="1"/>
    <col min="6659" max="6660" width="11.7109375" style="4" customWidth="1"/>
    <col min="6661" max="6661" width="14.7109375" style="4" customWidth="1"/>
    <col min="6662" max="6662" width="13.7109375" style="4" customWidth="1"/>
    <col min="6663" max="6910" width="11.42578125" style="4"/>
    <col min="6911" max="6911" width="5.7109375" style="4" customWidth="1"/>
    <col min="6912" max="6912" width="40.7109375" style="4" customWidth="1"/>
    <col min="6913" max="6913" width="6.28515625" style="4" customWidth="1"/>
    <col min="6914" max="6914" width="5.42578125" style="4" customWidth="1"/>
    <col min="6915" max="6916" width="11.7109375" style="4" customWidth="1"/>
    <col min="6917" max="6917" width="14.7109375" style="4" customWidth="1"/>
    <col min="6918" max="6918" width="13.7109375" style="4" customWidth="1"/>
    <col min="6919" max="7166" width="11.42578125" style="4"/>
    <col min="7167" max="7167" width="5.7109375" style="4" customWidth="1"/>
    <col min="7168" max="7168" width="40.7109375" style="4" customWidth="1"/>
    <col min="7169" max="7169" width="6.28515625" style="4" customWidth="1"/>
    <col min="7170" max="7170" width="5.42578125" style="4" customWidth="1"/>
    <col min="7171" max="7172" width="11.7109375" style="4" customWidth="1"/>
    <col min="7173" max="7173" width="14.7109375" style="4" customWidth="1"/>
    <col min="7174" max="7174" width="13.7109375" style="4" customWidth="1"/>
    <col min="7175" max="7422" width="11.42578125" style="4"/>
    <col min="7423" max="7423" width="5.7109375" style="4" customWidth="1"/>
    <col min="7424" max="7424" width="40.7109375" style="4" customWidth="1"/>
    <col min="7425" max="7425" width="6.28515625" style="4" customWidth="1"/>
    <col min="7426" max="7426" width="5.42578125" style="4" customWidth="1"/>
    <col min="7427" max="7428" width="11.7109375" style="4" customWidth="1"/>
    <col min="7429" max="7429" width="14.7109375" style="4" customWidth="1"/>
    <col min="7430" max="7430" width="13.7109375" style="4" customWidth="1"/>
    <col min="7431" max="7678" width="11.42578125" style="4"/>
    <col min="7679" max="7679" width="5.7109375" style="4" customWidth="1"/>
    <col min="7680" max="7680" width="40.7109375" style="4" customWidth="1"/>
    <col min="7681" max="7681" width="6.28515625" style="4" customWidth="1"/>
    <col min="7682" max="7682" width="5.42578125" style="4" customWidth="1"/>
    <col min="7683" max="7684" width="11.7109375" style="4" customWidth="1"/>
    <col min="7685" max="7685" width="14.7109375" style="4" customWidth="1"/>
    <col min="7686" max="7686" width="13.7109375" style="4" customWidth="1"/>
    <col min="7687" max="7934" width="11.42578125" style="4"/>
    <col min="7935" max="7935" width="5.7109375" style="4" customWidth="1"/>
    <col min="7936" max="7936" width="40.7109375" style="4" customWidth="1"/>
    <col min="7937" max="7937" width="6.28515625" style="4" customWidth="1"/>
    <col min="7938" max="7938" width="5.42578125" style="4" customWidth="1"/>
    <col min="7939" max="7940" width="11.7109375" style="4" customWidth="1"/>
    <col min="7941" max="7941" width="14.7109375" style="4" customWidth="1"/>
    <col min="7942" max="7942" width="13.7109375" style="4" customWidth="1"/>
    <col min="7943" max="8190" width="11.42578125" style="4"/>
    <col min="8191" max="8191" width="5.7109375" style="4" customWidth="1"/>
    <col min="8192" max="8192" width="40.7109375" style="4" customWidth="1"/>
    <col min="8193" max="8193" width="6.28515625" style="4" customWidth="1"/>
    <col min="8194" max="8194" width="5.42578125" style="4" customWidth="1"/>
    <col min="8195" max="8196" width="11.7109375" style="4" customWidth="1"/>
    <col min="8197" max="8197" width="14.7109375" style="4" customWidth="1"/>
    <col min="8198" max="8198" width="13.7109375" style="4" customWidth="1"/>
    <col min="8199" max="8446" width="11.42578125" style="4"/>
    <col min="8447" max="8447" width="5.7109375" style="4" customWidth="1"/>
    <col min="8448" max="8448" width="40.7109375" style="4" customWidth="1"/>
    <col min="8449" max="8449" width="6.28515625" style="4" customWidth="1"/>
    <col min="8450" max="8450" width="5.42578125" style="4" customWidth="1"/>
    <col min="8451" max="8452" width="11.7109375" style="4" customWidth="1"/>
    <col min="8453" max="8453" width="14.7109375" style="4" customWidth="1"/>
    <col min="8454" max="8454" width="13.7109375" style="4" customWidth="1"/>
    <col min="8455" max="8702" width="11.42578125" style="4"/>
    <col min="8703" max="8703" width="5.7109375" style="4" customWidth="1"/>
    <col min="8704" max="8704" width="40.7109375" style="4" customWidth="1"/>
    <col min="8705" max="8705" width="6.28515625" style="4" customWidth="1"/>
    <col min="8706" max="8706" width="5.42578125" style="4" customWidth="1"/>
    <col min="8707" max="8708" width="11.7109375" style="4" customWidth="1"/>
    <col min="8709" max="8709" width="14.7109375" style="4" customWidth="1"/>
    <col min="8710" max="8710" width="13.7109375" style="4" customWidth="1"/>
    <col min="8711" max="8958" width="11.42578125" style="4"/>
    <col min="8959" max="8959" width="5.7109375" style="4" customWidth="1"/>
    <col min="8960" max="8960" width="40.7109375" style="4" customWidth="1"/>
    <col min="8961" max="8961" width="6.28515625" style="4" customWidth="1"/>
    <col min="8962" max="8962" width="5.42578125" style="4" customWidth="1"/>
    <col min="8963" max="8964" width="11.7109375" style="4" customWidth="1"/>
    <col min="8965" max="8965" width="14.7109375" style="4" customWidth="1"/>
    <col min="8966" max="8966" width="13.7109375" style="4" customWidth="1"/>
    <col min="8967" max="9214" width="11.42578125" style="4"/>
    <col min="9215" max="9215" width="5.7109375" style="4" customWidth="1"/>
    <col min="9216" max="9216" width="40.7109375" style="4" customWidth="1"/>
    <col min="9217" max="9217" width="6.28515625" style="4" customWidth="1"/>
    <col min="9218" max="9218" width="5.42578125" style="4" customWidth="1"/>
    <col min="9219" max="9220" width="11.7109375" style="4" customWidth="1"/>
    <col min="9221" max="9221" width="14.7109375" style="4" customWidth="1"/>
    <col min="9222" max="9222" width="13.7109375" style="4" customWidth="1"/>
    <col min="9223" max="9470" width="11.42578125" style="4"/>
    <col min="9471" max="9471" width="5.7109375" style="4" customWidth="1"/>
    <col min="9472" max="9472" width="40.7109375" style="4" customWidth="1"/>
    <col min="9473" max="9473" width="6.28515625" style="4" customWidth="1"/>
    <col min="9474" max="9474" width="5.42578125" style="4" customWidth="1"/>
    <col min="9475" max="9476" width="11.7109375" style="4" customWidth="1"/>
    <col min="9477" max="9477" width="14.7109375" style="4" customWidth="1"/>
    <col min="9478" max="9478" width="13.7109375" style="4" customWidth="1"/>
    <col min="9479" max="9726" width="11.42578125" style="4"/>
    <col min="9727" max="9727" width="5.7109375" style="4" customWidth="1"/>
    <col min="9728" max="9728" width="40.7109375" style="4" customWidth="1"/>
    <col min="9729" max="9729" width="6.28515625" style="4" customWidth="1"/>
    <col min="9730" max="9730" width="5.42578125" style="4" customWidth="1"/>
    <col min="9731" max="9732" width="11.7109375" style="4" customWidth="1"/>
    <col min="9733" max="9733" width="14.7109375" style="4" customWidth="1"/>
    <col min="9734" max="9734" width="13.7109375" style="4" customWidth="1"/>
    <col min="9735" max="9982" width="11.42578125" style="4"/>
    <col min="9983" max="9983" width="5.7109375" style="4" customWidth="1"/>
    <col min="9984" max="9984" width="40.7109375" style="4" customWidth="1"/>
    <col min="9985" max="9985" width="6.28515625" style="4" customWidth="1"/>
    <col min="9986" max="9986" width="5.42578125" style="4" customWidth="1"/>
    <col min="9987" max="9988" width="11.7109375" style="4" customWidth="1"/>
    <col min="9989" max="9989" width="14.7109375" style="4" customWidth="1"/>
    <col min="9990" max="9990" width="13.7109375" style="4" customWidth="1"/>
    <col min="9991" max="10238" width="11.42578125" style="4"/>
    <col min="10239" max="10239" width="5.7109375" style="4" customWidth="1"/>
    <col min="10240" max="10240" width="40.7109375" style="4" customWidth="1"/>
    <col min="10241" max="10241" width="6.28515625" style="4" customWidth="1"/>
    <col min="10242" max="10242" width="5.42578125" style="4" customWidth="1"/>
    <col min="10243" max="10244" width="11.7109375" style="4" customWidth="1"/>
    <col min="10245" max="10245" width="14.7109375" style="4" customWidth="1"/>
    <col min="10246" max="10246" width="13.7109375" style="4" customWidth="1"/>
    <col min="10247" max="10494" width="11.42578125" style="4"/>
    <col min="10495" max="10495" width="5.7109375" style="4" customWidth="1"/>
    <col min="10496" max="10496" width="40.7109375" style="4" customWidth="1"/>
    <col min="10497" max="10497" width="6.28515625" style="4" customWidth="1"/>
    <col min="10498" max="10498" width="5.42578125" style="4" customWidth="1"/>
    <col min="10499" max="10500" width="11.7109375" style="4" customWidth="1"/>
    <col min="10501" max="10501" width="14.7109375" style="4" customWidth="1"/>
    <col min="10502" max="10502" width="13.7109375" style="4" customWidth="1"/>
    <col min="10503" max="10750" width="11.42578125" style="4"/>
    <col min="10751" max="10751" width="5.7109375" style="4" customWidth="1"/>
    <col min="10752" max="10752" width="40.7109375" style="4" customWidth="1"/>
    <col min="10753" max="10753" width="6.28515625" style="4" customWidth="1"/>
    <col min="10754" max="10754" width="5.42578125" style="4" customWidth="1"/>
    <col min="10755" max="10756" width="11.7109375" style="4" customWidth="1"/>
    <col min="10757" max="10757" width="14.7109375" style="4" customWidth="1"/>
    <col min="10758" max="10758" width="13.7109375" style="4" customWidth="1"/>
    <col min="10759" max="11006" width="11.42578125" style="4"/>
    <col min="11007" max="11007" width="5.7109375" style="4" customWidth="1"/>
    <col min="11008" max="11008" width="40.7109375" style="4" customWidth="1"/>
    <col min="11009" max="11009" width="6.28515625" style="4" customWidth="1"/>
    <col min="11010" max="11010" width="5.42578125" style="4" customWidth="1"/>
    <col min="11011" max="11012" width="11.7109375" style="4" customWidth="1"/>
    <col min="11013" max="11013" width="14.7109375" style="4" customWidth="1"/>
    <col min="11014" max="11014" width="13.7109375" style="4" customWidth="1"/>
    <col min="11015" max="11262" width="11.42578125" style="4"/>
    <col min="11263" max="11263" width="5.7109375" style="4" customWidth="1"/>
    <col min="11264" max="11264" width="40.7109375" style="4" customWidth="1"/>
    <col min="11265" max="11265" width="6.28515625" style="4" customWidth="1"/>
    <col min="11266" max="11266" width="5.42578125" style="4" customWidth="1"/>
    <col min="11267" max="11268" width="11.7109375" style="4" customWidth="1"/>
    <col min="11269" max="11269" width="14.7109375" style="4" customWidth="1"/>
    <col min="11270" max="11270" width="13.7109375" style="4" customWidth="1"/>
    <col min="11271" max="11518" width="11.42578125" style="4"/>
    <col min="11519" max="11519" width="5.7109375" style="4" customWidth="1"/>
    <col min="11520" max="11520" width="40.7109375" style="4" customWidth="1"/>
    <col min="11521" max="11521" width="6.28515625" style="4" customWidth="1"/>
    <col min="11522" max="11522" width="5.42578125" style="4" customWidth="1"/>
    <col min="11523" max="11524" width="11.7109375" style="4" customWidth="1"/>
    <col min="11525" max="11525" width="14.7109375" style="4" customWidth="1"/>
    <col min="11526" max="11526" width="13.7109375" style="4" customWidth="1"/>
    <col min="11527" max="11774" width="11.42578125" style="4"/>
    <col min="11775" max="11775" width="5.7109375" style="4" customWidth="1"/>
    <col min="11776" max="11776" width="40.7109375" style="4" customWidth="1"/>
    <col min="11777" max="11777" width="6.28515625" style="4" customWidth="1"/>
    <col min="11778" max="11778" width="5.42578125" style="4" customWidth="1"/>
    <col min="11779" max="11780" width="11.7109375" style="4" customWidth="1"/>
    <col min="11781" max="11781" width="14.7109375" style="4" customWidth="1"/>
    <col min="11782" max="11782" width="13.7109375" style="4" customWidth="1"/>
    <col min="11783" max="12030" width="11.42578125" style="4"/>
    <col min="12031" max="12031" width="5.7109375" style="4" customWidth="1"/>
    <col min="12032" max="12032" width="40.7109375" style="4" customWidth="1"/>
    <col min="12033" max="12033" width="6.28515625" style="4" customWidth="1"/>
    <col min="12034" max="12034" width="5.42578125" style="4" customWidth="1"/>
    <col min="12035" max="12036" width="11.7109375" style="4" customWidth="1"/>
    <col min="12037" max="12037" width="14.7109375" style="4" customWidth="1"/>
    <col min="12038" max="12038" width="13.7109375" style="4" customWidth="1"/>
    <col min="12039" max="12286" width="11.42578125" style="4"/>
    <col min="12287" max="12287" width="5.7109375" style="4" customWidth="1"/>
    <col min="12288" max="12288" width="40.7109375" style="4" customWidth="1"/>
    <col min="12289" max="12289" width="6.28515625" style="4" customWidth="1"/>
    <col min="12290" max="12290" width="5.42578125" style="4" customWidth="1"/>
    <col min="12291" max="12292" width="11.7109375" style="4" customWidth="1"/>
    <col min="12293" max="12293" width="14.7109375" style="4" customWidth="1"/>
    <col min="12294" max="12294" width="13.7109375" style="4" customWidth="1"/>
    <col min="12295" max="12542" width="11.42578125" style="4"/>
    <col min="12543" max="12543" width="5.7109375" style="4" customWidth="1"/>
    <col min="12544" max="12544" width="40.7109375" style="4" customWidth="1"/>
    <col min="12545" max="12545" width="6.28515625" style="4" customWidth="1"/>
    <col min="12546" max="12546" width="5.42578125" style="4" customWidth="1"/>
    <col min="12547" max="12548" width="11.7109375" style="4" customWidth="1"/>
    <col min="12549" max="12549" width="14.7109375" style="4" customWidth="1"/>
    <col min="12550" max="12550" width="13.7109375" style="4" customWidth="1"/>
    <col min="12551" max="12798" width="11.42578125" style="4"/>
    <col min="12799" max="12799" width="5.7109375" style="4" customWidth="1"/>
    <col min="12800" max="12800" width="40.7109375" style="4" customWidth="1"/>
    <col min="12801" max="12801" width="6.28515625" style="4" customWidth="1"/>
    <col min="12802" max="12802" width="5.42578125" style="4" customWidth="1"/>
    <col min="12803" max="12804" width="11.7109375" style="4" customWidth="1"/>
    <col min="12805" max="12805" width="14.7109375" style="4" customWidth="1"/>
    <col min="12806" max="12806" width="13.7109375" style="4" customWidth="1"/>
    <col min="12807" max="13054" width="11.42578125" style="4"/>
    <col min="13055" max="13055" width="5.7109375" style="4" customWidth="1"/>
    <col min="13056" max="13056" width="40.7109375" style="4" customWidth="1"/>
    <col min="13057" max="13057" width="6.28515625" style="4" customWidth="1"/>
    <col min="13058" max="13058" width="5.42578125" style="4" customWidth="1"/>
    <col min="13059" max="13060" width="11.7109375" style="4" customWidth="1"/>
    <col min="13061" max="13061" width="14.7109375" style="4" customWidth="1"/>
    <col min="13062" max="13062" width="13.7109375" style="4" customWidth="1"/>
    <col min="13063" max="13310" width="11.42578125" style="4"/>
    <col min="13311" max="13311" width="5.7109375" style="4" customWidth="1"/>
    <col min="13312" max="13312" width="40.7109375" style="4" customWidth="1"/>
    <col min="13313" max="13313" width="6.28515625" style="4" customWidth="1"/>
    <col min="13314" max="13314" width="5.42578125" style="4" customWidth="1"/>
    <col min="13315" max="13316" width="11.7109375" style="4" customWidth="1"/>
    <col min="13317" max="13317" width="14.7109375" style="4" customWidth="1"/>
    <col min="13318" max="13318" width="13.7109375" style="4" customWidth="1"/>
    <col min="13319" max="13566" width="11.42578125" style="4"/>
    <col min="13567" max="13567" width="5.7109375" style="4" customWidth="1"/>
    <col min="13568" max="13568" width="40.7109375" style="4" customWidth="1"/>
    <col min="13569" max="13569" width="6.28515625" style="4" customWidth="1"/>
    <col min="13570" max="13570" width="5.42578125" style="4" customWidth="1"/>
    <col min="13571" max="13572" width="11.7109375" style="4" customWidth="1"/>
    <col min="13573" max="13573" width="14.7109375" style="4" customWidth="1"/>
    <col min="13574" max="13574" width="13.7109375" style="4" customWidth="1"/>
    <col min="13575" max="13822" width="11.42578125" style="4"/>
    <col min="13823" max="13823" width="5.7109375" style="4" customWidth="1"/>
    <col min="13824" max="13824" width="40.7109375" style="4" customWidth="1"/>
    <col min="13825" max="13825" width="6.28515625" style="4" customWidth="1"/>
    <col min="13826" max="13826" width="5.42578125" style="4" customWidth="1"/>
    <col min="13827" max="13828" width="11.7109375" style="4" customWidth="1"/>
    <col min="13829" max="13829" width="14.7109375" style="4" customWidth="1"/>
    <col min="13830" max="13830" width="13.7109375" style="4" customWidth="1"/>
    <col min="13831" max="14078" width="11.42578125" style="4"/>
    <col min="14079" max="14079" width="5.7109375" style="4" customWidth="1"/>
    <col min="14080" max="14080" width="40.7109375" style="4" customWidth="1"/>
    <col min="14081" max="14081" width="6.28515625" style="4" customWidth="1"/>
    <col min="14082" max="14082" width="5.42578125" style="4" customWidth="1"/>
    <col min="14083" max="14084" width="11.7109375" style="4" customWidth="1"/>
    <col min="14085" max="14085" width="14.7109375" style="4" customWidth="1"/>
    <col min="14086" max="14086" width="13.7109375" style="4" customWidth="1"/>
    <col min="14087" max="14334" width="11.42578125" style="4"/>
    <col min="14335" max="14335" width="5.7109375" style="4" customWidth="1"/>
    <col min="14336" max="14336" width="40.7109375" style="4" customWidth="1"/>
    <col min="14337" max="14337" width="6.28515625" style="4" customWidth="1"/>
    <col min="14338" max="14338" width="5.42578125" style="4" customWidth="1"/>
    <col min="14339" max="14340" width="11.7109375" style="4" customWidth="1"/>
    <col min="14341" max="14341" width="14.7109375" style="4" customWidth="1"/>
    <col min="14342" max="14342" width="13.7109375" style="4" customWidth="1"/>
    <col min="14343" max="14590" width="11.42578125" style="4"/>
    <col min="14591" max="14591" width="5.7109375" style="4" customWidth="1"/>
    <col min="14592" max="14592" width="40.7109375" style="4" customWidth="1"/>
    <col min="14593" max="14593" width="6.28515625" style="4" customWidth="1"/>
    <col min="14594" max="14594" width="5.42578125" style="4" customWidth="1"/>
    <col min="14595" max="14596" width="11.7109375" style="4" customWidth="1"/>
    <col min="14597" max="14597" width="14.7109375" style="4" customWidth="1"/>
    <col min="14598" max="14598" width="13.7109375" style="4" customWidth="1"/>
    <col min="14599" max="14846" width="11.42578125" style="4"/>
    <col min="14847" max="14847" width="5.7109375" style="4" customWidth="1"/>
    <col min="14848" max="14848" width="40.7109375" style="4" customWidth="1"/>
    <col min="14849" max="14849" width="6.28515625" style="4" customWidth="1"/>
    <col min="14850" max="14850" width="5.42578125" style="4" customWidth="1"/>
    <col min="14851" max="14852" width="11.7109375" style="4" customWidth="1"/>
    <col min="14853" max="14853" width="14.7109375" style="4" customWidth="1"/>
    <col min="14854" max="14854" width="13.7109375" style="4" customWidth="1"/>
    <col min="14855" max="15102" width="11.42578125" style="4"/>
    <col min="15103" max="15103" width="5.7109375" style="4" customWidth="1"/>
    <col min="15104" max="15104" width="40.7109375" style="4" customWidth="1"/>
    <col min="15105" max="15105" width="6.28515625" style="4" customWidth="1"/>
    <col min="15106" max="15106" width="5.42578125" style="4" customWidth="1"/>
    <col min="15107" max="15108" width="11.7109375" style="4" customWidth="1"/>
    <col min="15109" max="15109" width="14.7109375" style="4" customWidth="1"/>
    <col min="15110" max="15110" width="13.7109375" style="4" customWidth="1"/>
    <col min="15111" max="15358" width="11.42578125" style="4"/>
    <col min="15359" max="15359" width="5.7109375" style="4" customWidth="1"/>
    <col min="15360" max="15360" width="40.7109375" style="4" customWidth="1"/>
    <col min="15361" max="15361" width="6.28515625" style="4" customWidth="1"/>
    <col min="15362" max="15362" width="5.42578125" style="4" customWidth="1"/>
    <col min="15363" max="15364" width="11.7109375" style="4" customWidth="1"/>
    <col min="15365" max="15365" width="14.7109375" style="4" customWidth="1"/>
    <col min="15366" max="15366" width="13.7109375" style="4" customWidth="1"/>
    <col min="15367" max="15614" width="11.42578125" style="4"/>
    <col min="15615" max="15615" width="5.7109375" style="4" customWidth="1"/>
    <col min="15616" max="15616" width="40.7109375" style="4" customWidth="1"/>
    <col min="15617" max="15617" width="6.28515625" style="4" customWidth="1"/>
    <col min="15618" max="15618" width="5.42578125" style="4" customWidth="1"/>
    <col min="15619" max="15620" width="11.7109375" style="4" customWidth="1"/>
    <col min="15621" max="15621" width="14.7109375" style="4" customWidth="1"/>
    <col min="15622" max="15622" width="13.7109375" style="4" customWidth="1"/>
    <col min="15623" max="15870" width="11.42578125" style="4"/>
    <col min="15871" max="15871" width="5.7109375" style="4" customWidth="1"/>
    <col min="15872" max="15872" width="40.7109375" style="4" customWidth="1"/>
    <col min="15873" max="15873" width="6.28515625" style="4" customWidth="1"/>
    <col min="15874" max="15874" width="5.42578125" style="4" customWidth="1"/>
    <col min="15875" max="15876" width="11.7109375" style="4" customWidth="1"/>
    <col min="15877" max="15877" width="14.7109375" style="4" customWidth="1"/>
    <col min="15878" max="15878" width="13.7109375" style="4" customWidth="1"/>
    <col min="15879" max="16126" width="11.42578125" style="4"/>
    <col min="16127" max="16127" width="5.7109375" style="4" customWidth="1"/>
    <col min="16128" max="16128" width="40.7109375" style="4" customWidth="1"/>
    <col min="16129" max="16129" width="6.28515625" style="4" customWidth="1"/>
    <col min="16130" max="16130" width="5.42578125" style="4" customWidth="1"/>
    <col min="16131" max="16132" width="11.7109375" style="4" customWidth="1"/>
    <col min="16133" max="16133" width="14.7109375" style="4" customWidth="1"/>
    <col min="16134" max="16134" width="13.7109375" style="4" customWidth="1"/>
    <col min="16135" max="16384" width="11.42578125" style="4"/>
  </cols>
  <sheetData>
    <row r="1" spans="1:8" ht="22.5" customHeight="1">
      <c r="A1" s="93" t="s">
        <v>82</v>
      </c>
      <c r="B1" s="93"/>
      <c r="C1" s="93"/>
      <c r="D1" s="93"/>
      <c r="E1" s="93"/>
      <c r="F1" s="93"/>
      <c r="G1" s="95" t="s">
        <v>83</v>
      </c>
      <c r="H1" s="95"/>
    </row>
    <row r="2" spans="1:8" s="10" customFormat="1" ht="36.75" customHeight="1">
      <c r="A2" s="18" t="s">
        <v>8</v>
      </c>
      <c r="B2" s="18" t="s">
        <v>2</v>
      </c>
      <c r="C2" s="18" t="s">
        <v>4</v>
      </c>
      <c r="D2" s="18" t="s">
        <v>3</v>
      </c>
      <c r="E2" s="18" t="s">
        <v>80</v>
      </c>
      <c r="F2" s="18" t="s">
        <v>81</v>
      </c>
      <c r="G2" s="18" t="s">
        <v>84</v>
      </c>
      <c r="H2" s="18" t="s">
        <v>85</v>
      </c>
    </row>
    <row r="3" spans="1:8" s="25" customFormat="1" ht="99" customHeight="1">
      <c r="A3" s="22"/>
      <c r="B3" s="23" t="s">
        <v>9</v>
      </c>
      <c r="C3" s="24"/>
      <c r="D3" s="24"/>
      <c r="E3" s="34"/>
      <c r="F3" s="35"/>
      <c r="G3" s="36"/>
      <c r="H3" s="37"/>
    </row>
    <row r="4" spans="1:8" s="25" customFormat="1" ht="21">
      <c r="A4" s="22"/>
      <c r="B4" s="23"/>
      <c r="C4" s="24"/>
      <c r="D4" s="24"/>
      <c r="E4" s="34"/>
      <c r="F4" s="35"/>
      <c r="G4" s="36"/>
      <c r="H4" s="37"/>
    </row>
    <row r="5" spans="1:8" s="25" customFormat="1" ht="131.25">
      <c r="A5" s="22"/>
      <c r="B5" s="23" t="s">
        <v>86</v>
      </c>
      <c r="C5" s="24"/>
      <c r="D5" s="24"/>
      <c r="E5" s="34"/>
      <c r="F5" s="35"/>
      <c r="G5" s="36"/>
      <c r="H5" s="38"/>
    </row>
    <row r="6" spans="1:8" s="25" customFormat="1" ht="21">
      <c r="A6" s="22"/>
      <c r="B6" s="23"/>
      <c r="C6" s="24"/>
      <c r="D6" s="24"/>
      <c r="E6" s="34"/>
      <c r="F6" s="35"/>
      <c r="G6" s="36"/>
      <c r="H6" s="38"/>
    </row>
    <row r="7" spans="1:8" s="25" customFormat="1" ht="21">
      <c r="A7" s="22">
        <v>1</v>
      </c>
      <c r="B7" s="23" t="s">
        <v>41</v>
      </c>
      <c r="C7" s="24">
        <v>1</v>
      </c>
      <c r="D7" s="24" t="s">
        <v>10</v>
      </c>
      <c r="E7" s="94"/>
      <c r="F7" s="94">
        <v>85000</v>
      </c>
      <c r="G7" s="36">
        <v>1</v>
      </c>
      <c r="H7" s="36">
        <f>SUM(E7+F7)*G7</f>
        <v>85000</v>
      </c>
    </row>
    <row r="8" spans="1:8" s="25" customFormat="1" ht="21">
      <c r="A8" s="22"/>
      <c r="B8" s="23"/>
      <c r="C8" s="24"/>
      <c r="D8" s="24"/>
      <c r="E8" s="94"/>
      <c r="F8" s="94"/>
      <c r="G8" s="36"/>
      <c r="H8" s="36"/>
    </row>
    <row r="9" spans="1:8" s="25" customFormat="1" ht="21">
      <c r="A9" s="22">
        <v>2</v>
      </c>
      <c r="B9" s="23" t="s">
        <v>41</v>
      </c>
      <c r="C9" s="24">
        <v>1</v>
      </c>
      <c r="D9" s="24" t="s">
        <v>10</v>
      </c>
      <c r="E9" s="94"/>
      <c r="F9" s="94">
        <v>85000</v>
      </c>
      <c r="G9" s="36">
        <v>1</v>
      </c>
      <c r="H9" s="36">
        <f>SUM(E9+F9)*G9</f>
        <v>85000</v>
      </c>
    </row>
    <row r="10" spans="1:8" s="25" customFormat="1" ht="21">
      <c r="A10" s="26"/>
      <c r="B10" s="23"/>
      <c r="C10" s="24"/>
      <c r="D10" s="24"/>
      <c r="E10" s="94"/>
      <c r="F10" s="94"/>
      <c r="G10" s="36"/>
      <c r="H10" s="36"/>
    </row>
    <row r="11" spans="1:8" s="25" customFormat="1" ht="21">
      <c r="A11" s="26"/>
      <c r="B11" s="27" t="s">
        <v>11</v>
      </c>
      <c r="C11" s="24"/>
      <c r="D11" s="24"/>
      <c r="E11" s="94"/>
      <c r="F11" s="94"/>
      <c r="G11" s="36"/>
      <c r="H11" s="36"/>
    </row>
    <row r="12" spans="1:8" s="25" customFormat="1" ht="150">
      <c r="A12" s="26"/>
      <c r="B12" s="23" t="s">
        <v>12</v>
      </c>
      <c r="C12" s="24"/>
      <c r="D12" s="24"/>
      <c r="E12" s="94"/>
      <c r="F12" s="94"/>
      <c r="G12" s="36"/>
      <c r="H12" s="36"/>
    </row>
    <row r="13" spans="1:8" s="25" customFormat="1" ht="21">
      <c r="A13" s="26"/>
      <c r="B13" s="23"/>
      <c r="C13" s="24"/>
      <c r="D13" s="24"/>
      <c r="E13" s="94"/>
      <c r="F13" s="94"/>
      <c r="G13" s="36"/>
      <c r="H13" s="36"/>
    </row>
    <row r="14" spans="1:8" s="25" customFormat="1" ht="21">
      <c r="A14" s="26">
        <v>1</v>
      </c>
      <c r="B14" s="28" t="s">
        <v>13</v>
      </c>
      <c r="C14" s="24">
        <v>2</v>
      </c>
      <c r="D14" s="24" t="s">
        <v>10</v>
      </c>
      <c r="E14" s="94"/>
      <c r="F14" s="94">
        <v>8000</v>
      </c>
      <c r="G14" s="36">
        <v>3</v>
      </c>
      <c r="H14" s="36">
        <f>SUM(E14+F14)*G14</f>
        <v>24000</v>
      </c>
    </row>
    <row r="15" spans="1:8" s="25" customFormat="1" ht="21">
      <c r="A15" s="26"/>
      <c r="B15" s="23" t="s">
        <v>14</v>
      </c>
      <c r="C15" s="24"/>
      <c r="D15" s="24"/>
      <c r="E15" s="94"/>
      <c r="F15" s="94"/>
      <c r="G15" s="36"/>
      <c r="H15" s="36"/>
    </row>
    <row r="16" spans="1:8" s="25" customFormat="1" ht="21">
      <c r="A16" s="26"/>
      <c r="B16" s="23"/>
      <c r="C16" s="24"/>
      <c r="D16" s="24"/>
      <c r="E16" s="94"/>
      <c r="F16" s="94"/>
      <c r="G16" s="36"/>
      <c r="H16" s="36"/>
    </row>
    <row r="17" spans="1:8" s="25" customFormat="1" ht="21">
      <c r="A17" s="26">
        <v>2</v>
      </c>
      <c r="B17" s="28" t="s">
        <v>15</v>
      </c>
      <c r="C17" s="24">
        <v>6</v>
      </c>
      <c r="D17" s="24" t="s">
        <v>10</v>
      </c>
      <c r="E17" s="94"/>
      <c r="F17" s="94">
        <v>8000</v>
      </c>
      <c r="G17" s="36">
        <v>0</v>
      </c>
      <c r="H17" s="36">
        <f>SUM(E17+F17)*G17</f>
        <v>0</v>
      </c>
    </row>
    <row r="18" spans="1:8" s="25" customFormat="1" ht="21">
      <c r="A18" s="26"/>
      <c r="B18" s="23" t="s">
        <v>16</v>
      </c>
      <c r="C18" s="24"/>
      <c r="D18" s="24"/>
      <c r="E18" s="94"/>
      <c r="F18" s="94"/>
      <c r="G18" s="36"/>
      <c r="H18" s="36"/>
    </row>
    <row r="19" spans="1:8" s="25" customFormat="1" ht="21">
      <c r="A19" s="26"/>
      <c r="B19" s="23"/>
      <c r="C19" s="24"/>
      <c r="D19" s="24"/>
      <c r="E19" s="94"/>
      <c r="F19" s="94"/>
      <c r="G19" s="36"/>
      <c r="H19" s="36"/>
    </row>
    <row r="20" spans="1:8" s="25" customFormat="1" ht="21">
      <c r="A20" s="26">
        <v>3</v>
      </c>
      <c r="B20" s="28" t="s">
        <v>17</v>
      </c>
      <c r="C20" s="24">
        <v>15</v>
      </c>
      <c r="D20" s="24" t="s">
        <v>10</v>
      </c>
      <c r="E20" s="94"/>
      <c r="F20" s="94">
        <v>8000</v>
      </c>
      <c r="G20" s="36">
        <v>0</v>
      </c>
      <c r="H20" s="36">
        <f>SUM(E20+F20)*G20</f>
        <v>0</v>
      </c>
    </row>
    <row r="21" spans="1:8" s="25" customFormat="1" ht="21">
      <c r="A21" s="26"/>
      <c r="B21" s="23" t="s">
        <v>18</v>
      </c>
      <c r="C21" s="24"/>
      <c r="D21" s="24"/>
      <c r="E21" s="94"/>
      <c r="F21" s="94"/>
      <c r="G21" s="36"/>
      <c r="H21" s="36"/>
    </row>
    <row r="22" spans="1:8" s="25" customFormat="1" ht="21">
      <c r="A22" s="26"/>
      <c r="B22" s="29"/>
      <c r="C22" s="24"/>
      <c r="D22" s="24"/>
      <c r="E22" s="94"/>
      <c r="F22" s="94"/>
      <c r="G22" s="36"/>
      <c r="H22" s="36"/>
    </row>
    <row r="23" spans="1:8" s="25" customFormat="1" ht="21">
      <c r="A23" s="26"/>
      <c r="B23" s="29" t="s">
        <v>19</v>
      </c>
      <c r="C23" s="24"/>
      <c r="D23" s="24"/>
      <c r="E23" s="94"/>
      <c r="F23" s="94"/>
      <c r="G23" s="36"/>
      <c r="H23" s="36"/>
    </row>
    <row r="24" spans="1:8" s="25" customFormat="1" ht="37.5">
      <c r="A24" s="26"/>
      <c r="B24" s="23" t="s">
        <v>20</v>
      </c>
      <c r="C24" s="24"/>
      <c r="D24" s="24"/>
      <c r="E24" s="94"/>
      <c r="F24" s="94"/>
      <c r="G24" s="36"/>
      <c r="H24" s="36"/>
    </row>
    <row r="25" spans="1:8" s="25" customFormat="1" ht="12.75" customHeight="1">
      <c r="A25" s="26"/>
      <c r="B25" s="23"/>
      <c r="C25" s="24"/>
      <c r="D25" s="24"/>
      <c r="E25" s="94"/>
      <c r="F25" s="94"/>
      <c r="G25" s="36"/>
      <c r="H25" s="36"/>
    </row>
    <row r="26" spans="1:8" s="25" customFormat="1" ht="37.5">
      <c r="A26" s="26">
        <v>1</v>
      </c>
      <c r="B26" s="23" t="s">
        <v>21</v>
      </c>
      <c r="C26" s="24"/>
      <c r="D26" s="24"/>
      <c r="E26" s="94"/>
      <c r="F26" s="94"/>
      <c r="G26" s="36"/>
      <c r="H26" s="36"/>
    </row>
    <row r="27" spans="1:8" s="25" customFormat="1" ht="21">
      <c r="A27" s="26"/>
      <c r="B27" s="23" t="s">
        <v>22</v>
      </c>
      <c r="C27" s="24">
        <v>1</v>
      </c>
      <c r="D27" s="24" t="s">
        <v>42</v>
      </c>
      <c r="E27" s="94"/>
      <c r="F27" s="94">
        <v>45000</v>
      </c>
      <c r="G27" s="36">
        <v>1</v>
      </c>
      <c r="H27" s="36">
        <f>SUM(E27+F27)*G27</f>
        <v>45000</v>
      </c>
    </row>
    <row r="28" spans="1:8" s="25" customFormat="1" ht="21">
      <c r="A28" s="26"/>
      <c r="B28" s="29" t="s">
        <v>24</v>
      </c>
      <c r="C28" s="24"/>
      <c r="D28" s="24"/>
      <c r="E28" s="94"/>
      <c r="F28" s="94"/>
      <c r="G28" s="36"/>
      <c r="H28" s="36"/>
    </row>
    <row r="29" spans="1:8" s="25" customFormat="1" ht="150">
      <c r="A29" s="26">
        <v>2</v>
      </c>
      <c r="B29" s="23" t="s">
        <v>87</v>
      </c>
      <c r="C29" s="24">
        <v>1</v>
      </c>
      <c r="D29" s="24" t="s">
        <v>10</v>
      </c>
      <c r="E29" s="94"/>
      <c r="F29" s="94">
        <v>190000</v>
      </c>
      <c r="G29" s="36">
        <v>0</v>
      </c>
      <c r="H29" s="36">
        <f>SUM(E29+F29)*G29</f>
        <v>0</v>
      </c>
    </row>
    <row r="30" spans="1:8" s="25" customFormat="1" ht="21">
      <c r="A30" s="26"/>
      <c r="B30" s="23"/>
      <c r="C30" s="24"/>
      <c r="D30" s="24"/>
      <c r="E30" s="94"/>
      <c r="F30" s="94"/>
      <c r="G30" s="36"/>
      <c r="H30" s="36"/>
    </row>
    <row r="31" spans="1:8" s="25" customFormat="1" ht="21">
      <c r="A31" s="26">
        <v>3</v>
      </c>
      <c r="B31" s="23" t="s">
        <v>43</v>
      </c>
      <c r="C31" s="24"/>
      <c r="D31" s="24"/>
      <c r="E31" s="94"/>
      <c r="F31" s="94"/>
      <c r="G31" s="36"/>
      <c r="H31" s="36"/>
    </row>
    <row r="32" spans="1:8" s="25" customFormat="1" ht="21">
      <c r="A32" s="26"/>
      <c r="B32" s="23" t="s">
        <v>44</v>
      </c>
      <c r="C32" s="24">
        <v>1</v>
      </c>
      <c r="D32" s="24" t="s">
        <v>42</v>
      </c>
      <c r="E32" s="94">
        <v>375000</v>
      </c>
      <c r="F32" s="94">
        <v>125000</v>
      </c>
      <c r="G32" s="36">
        <v>1</v>
      </c>
      <c r="H32" s="36">
        <f>SUM(E32+F32)*G32</f>
        <v>500000</v>
      </c>
    </row>
    <row r="33" spans="1:8" s="25" customFormat="1" ht="21">
      <c r="A33" s="26"/>
      <c r="B33" s="23"/>
      <c r="C33" s="24"/>
      <c r="D33" s="24"/>
      <c r="E33" s="94"/>
      <c r="F33" s="94"/>
      <c r="G33" s="36"/>
      <c r="H33" s="36"/>
    </row>
    <row r="34" spans="1:8" s="25" customFormat="1" ht="21">
      <c r="A34" s="26"/>
      <c r="B34" s="92" t="s">
        <v>25</v>
      </c>
      <c r="C34" s="24">
        <v>1</v>
      </c>
      <c r="D34" s="24" t="s">
        <v>42</v>
      </c>
      <c r="E34" s="94">
        <v>0</v>
      </c>
      <c r="F34" s="94">
        <v>0</v>
      </c>
      <c r="G34" s="36">
        <v>1</v>
      </c>
      <c r="H34" s="36">
        <f>SUM(E34+F34)*G34</f>
        <v>0</v>
      </c>
    </row>
    <row r="35" spans="1:8" s="25" customFormat="1" ht="75">
      <c r="A35" s="26">
        <v>4</v>
      </c>
      <c r="B35" s="23" t="s">
        <v>88</v>
      </c>
      <c r="C35" s="24">
        <v>1</v>
      </c>
      <c r="D35" s="24" t="s">
        <v>42</v>
      </c>
      <c r="E35" s="94">
        <v>895000</v>
      </c>
      <c r="F35" s="94">
        <v>150000</v>
      </c>
      <c r="G35" s="36">
        <v>1</v>
      </c>
      <c r="H35" s="36">
        <f>SUM(E35+F35)*G35</f>
        <v>1045000</v>
      </c>
    </row>
    <row r="36" spans="1:8" s="25" customFormat="1" ht="21">
      <c r="A36" s="26"/>
      <c r="B36" s="23"/>
      <c r="C36" s="24"/>
      <c r="D36" s="24"/>
      <c r="E36" s="94"/>
      <c r="F36" s="94"/>
      <c r="G36" s="36"/>
      <c r="H36" s="36">
        <f>SUM(E36+F36)*G36</f>
        <v>0</v>
      </c>
    </row>
    <row r="37" spans="1:8" s="25" customFormat="1" ht="37.5">
      <c r="A37" s="26">
        <v>5</v>
      </c>
      <c r="B37" s="23" t="s">
        <v>89</v>
      </c>
      <c r="C37" s="24">
        <v>1</v>
      </c>
      <c r="D37" s="24" t="s">
        <v>42</v>
      </c>
      <c r="E37" s="94">
        <v>290000</v>
      </c>
      <c r="F37" s="94">
        <v>45000</v>
      </c>
      <c r="G37" s="36">
        <v>1</v>
      </c>
      <c r="H37" s="36">
        <f>SUM(E37+F37)*G37</f>
        <v>335000</v>
      </c>
    </row>
    <row r="38" spans="1:8" s="25" customFormat="1" ht="21">
      <c r="A38" s="26"/>
      <c r="B38" s="29"/>
      <c r="C38" s="24"/>
      <c r="D38" s="24"/>
      <c r="E38" s="94"/>
      <c r="F38" s="94"/>
      <c r="G38" s="36"/>
      <c r="H38" s="36"/>
    </row>
    <row r="39" spans="1:8" s="25" customFormat="1" ht="21">
      <c r="A39" s="26"/>
      <c r="B39" s="29" t="s">
        <v>26</v>
      </c>
      <c r="C39" s="24"/>
      <c r="D39" s="24"/>
      <c r="E39" s="94"/>
      <c r="F39" s="94"/>
      <c r="G39" s="36"/>
      <c r="H39" s="36"/>
    </row>
    <row r="40" spans="1:8" s="25" customFormat="1" ht="150">
      <c r="A40" s="26">
        <v>6</v>
      </c>
      <c r="B40" s="23" t="s">
        <v>90</v>
      </c>
      <c r="C40" s="24"/>
      <c r="D40" s="24"/>
      <c r="E40" s="94"/>
      <c r="F40" s="94"/>
      <c r="G40" s="36"/>
      <c r="H40" s="36"/>
    </row>
    <row r="41" spans="1:8" s="25" customFormat="1" ht="21">
      <c r="A41" s="26"/>
      <c r="B41" s="23"/>
      <c r="C41" s="24"/>
      <c r="D41" s="24"/>
      <c r="E41" s="94"/>
      <c r="F41" s="94"/>
      <c r="G41" s="36"/>
      <c r="H41" s="36"/>
    </row>
    <row r="42" spans="1:8" s="25" customFormat="1" ht="21">
      <c r="A42" s="26"/>
      <c r="B42" s="23" t="s">
        <v>45</v>
      </c>
      <c r="C42" s="24">
        <v>1</v>
      </c>
      <c r="D42" s="24" t="s">
        <v>42</v>
      </c>
      <c r="E42" s="94">
        <v>1850000</v>
      </c>
      <c r="F42" s="94">
        <v>250000</v>
      </c>
      <c r="G42" s="36">
        <v>1</v>
      </c>
      <c r="H42" s="36">
        <f>SUM(E42+F42)*G42</f>
        <v>2100000</v>
      </c>
    </row>
    <row r="43" spans="1:8" s="25" customFormat="1" ht="21">
      <c r="A43" s="26"/>
      <c r="B43" s="23"/>
      <c r="C43" s="24"/>
      <c r="D43" s="24"/>
      <c r="E43" s="94"/>
      <c r="F43" s="94"/>
      <c r="G43" s="36"/>
      <c r="H43" s="36"/>
    </row>
    <row r="44" spans="1:8" s="25" customFormat="1" ht="56.25">
      <c r="A44" s="26">
        <v>7</v>
      </c>
      <c r="B44" s="23" t="s">
        <v>27</v>
      </c>
      <c r="C44" s="24"/>
      <c r="D44" s="24"/>
      <c r="E44" s="94"/>
      <c r="F44" s="94"/>
      <c r="G44" s="36"/>
      <c r="H44" s="36"/>
    </row>
    <row r="45" spans="1:8" s="25" customFormat="1" ht="21">
      <c r="A45" s="26"/>
      <c r="B45" s="23"/>
      <c r="C45" s="24"/>
      <c r="D45" s="24"/>
      <c r="E45" s="94"/>
      <c r="F45" s="94"/>
      <c r="G45" s="36"/>
      <c r="H45" s="36"/>
    </row>
    <row r="46" spans="1:8" s="25" customFormat="1" ht="21">
      <c r="A46" s="26"/>
      <c r="B46" s="23" t="s">
        <v>45</v>
      </c>
      <c r="C46" s="24">
        <v>1</v>
      </c>
      <c r="D46" s="24" t="s">
        <v>42</v>
      </c>
      <c r="E46" s="94">
        <v>550000</v>
      </c>
      <c r="F46" s="94">
        <v>50000</v>
      </c>
      <c r="G46" s="36">
        <v>1</v>
      </c>
      <c r="H46" s="36">
        <f>SUM(E46+F46)*G46</f>
        <v>600000</v>
      </c>
    </row>
    <row r="47" spans="1:8" s="25" customFormat="1" ht="21">
      <c r="A47" s="30"/>
      <c r="B47" s="31"/>
      <c r="C47" s="32"/>
      <c r="D47" s="32"/>
      <c r="E47" s="94"/>
      <c r="F47" s="94"/>
      <c r="G47" s="36"/>
      <c r="H47" s="36"/>
    </row>
    <row r="48" spans="1:8" s="25" customFormat="1" ht="21">
      <c r="A48" s="26">
        <v>8</v>
      </c>
      <c r="B48" s="29" t="s">
        <v>28</v>
      </c>
      <c r="C48" s="24"/>
      <c r="D48" s="24"/>
      <c r="E48" s="94"/>
      <c r="F48" s="94"/>
      <c r="G48" s="36"/>
      <c r="H48" s="36"/>
    </row>
    <row r="49" spans="1:8" s="25" customFormat="1" ht="112.5">
      <c r="A49" s="26"/>
      <c r="B49" s="23" t="s">
        <v>91</v>
      </c>
      <c r="C49" s="24"/>
      <c r="D49" s="24"/>
      <c r="E49" s="94"/>
      <c r="F49" s="94"/>
      <c r="G49" s="36"/>
      <c r="H49" s="36"/>
    </row>
    <row r="50" spans="1:8" s="25" customFormat="1" ht="21">
      <c r="A50" s="26"/>
      <c r="B50" s="23"/>
      <c r="C50" s="24"/>
      <c r="D50" s="24"/>
      <c r="E50" s="94"/>
      <c r="F50" s="94"/>
      <c r="G50" s="36"/>
      <c r="H50" s="36"/>
    </row>
    <row r="51" spans="1:8" s="25" customFormat="1" ht="21">
      <c r="A51" s="26"/>
      <c r="B51" s="29" t="s">
        <v>46</v>
      </c>
      <c r="C51" s="24"/>
      <c r="D51" s="24"/>
      <c r="E51" s="94"/>
      <c r="F51" s="94"/>
      <c r="G51" s="36"/>
      <c r="H51" s="36"/>
    </row>
    <row r="52" spans="1:8" s="25" customFormat="1" ht="37.5">
      <c r="A52" s="26"/>
      <c r="B52" s="23" t="s">
        <v>92</v>
      </c>
      <c r="C52" s="24">
        <v>72</v>
      </c>
      <c r="D52" s="24" t="s">
        <v>29</v>
      </c>
      <c r="E52" s="94">
        <v>1380</v>
      </c>
      <c r="F52" s="94">
        <v>300</v>
      </c>
      <c r="G52" s="36">
        <v>0</v>
      </c>
      <c r="H52" s="36">
        <f>SUM(E52+F52)*G52</f>
        <v>0</v>
      </c>
    </row>
    <row r="53" spans="1:8" s="25" customFormat="1" ht="21">
      <c r="A53" s="26"/>
      <c r="B53" s="23"/>
      <c r="C53" s="24"/>
      <c r="D53" s="24"/>
      <c r="E53" s="94"/>
      <c r="F53" s="94"/>
      <c r="G53" s="36"/>
      <c r="H53" s="36"/>
    </row>
    <row r="54" spans="1:8" s="25" customFormat="1" ht="37.5">
      <c r="A54" s="26">
        <v>9</v>
      </c>
      <c r="B54" s="23" t="s">
        <v>93</v>
      </c>
      <c r="C54" s="24">
        <v>1</v>
      </c>
      <c r="D54" s="24" t="s">
        <v>42</v>
      </c>
      <c r="E54" s="94">
        <v>60000</v>
      </c>
      <c r="F54" s="94">
        <v>20000</v>
      </c>
      <c r="G54" s="36">
        <v>1</v>
      </c>
      <c r="H54" s="36">
        <f>SUM(E54+F54)*G54</f>
        <v>80000</v>
      </c>
    </row>
    <row r="55" spans="1:8" s="25" customFormat="1" ht="30.75" customHeight="1">
      <c r="A55" s="87" t="s">
        <v>47</v>
      </c>
      <c r="B55" s="87"/>
      <c r="C55" s="87"/>
      <c r="D55" s="87"/>
      <c r="E55" s="87"/>
      <c r="F55" s="87"/>
      <c r="G55" s="33"/>
      <c r="H55" s="111">
        <f>SUM(H3:H54)</f>
        <v>4899000</v>
      </c>
    </row>
    <row r="56" spans="1:8" s="11" customFormat="1">
      <c r="A56" s="3"/>
      <c r="C56" s="7"/>
      <c r="D56" s="7"/>
      <c r="E56" s="8"/>
      <c r="F56" s="8"/>
      <c r="G56" s="6"/>
      <c r="H56" s="12"/>
    </row>
  </sheetData>
  <mergeCells count="3">
    <mergeCell ref="G1:H1"/>
    <mergeCell ref="A55:F55"/>
    <mergeCell ref="A1:F1"/>
  </mergeCells>
  <pageMargins left="0.23622047244094491" right="0.23622047244094491" top="0.55118110236220474" bottom="0.74803149606299213" header="0.31496062992125984" footer="0.31496062992125984"/>
  <pageSetup paperSize="9" scale="90" fitToHeight="0" orientation="landscape" r:id="rId1"/>
  <rowBreaks count="3" manualBreakCount="3">
    <brk id="11" max="7" man="1"/>
    <brk id="27" max="7" man="1"/>
    <brk id="38" max="7"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H29"/>
  <sheetViews>
    <sheetView topLeftCell="A11" zoomScaleNormal="100" zoomScaleSheetLayoutView="100" workbookViewId="0">
      <selection activeCell="H27" sqref="H27"/>
    </sheetView>
  </sheetViews>
  <sheetFormatPr defaultColWidth="11.42578125" defaultRowHeight="12.75"/>
  <cols>
    <col min="1" max="1" width="9.42578125" style="3" customWidth="1"/>
    <col min="2" max="2" width="54.85546875" style="11" customWidth="1"/>
    <col min="3" max="3" width="6.28515625" style="7" customWidth="1"/>
    <col min="4" max="4" width="5.42578125" style="7" customWidth="1"/>
    <col min="5" max="5" width="13.28515625" style="8" customWidth="1"/>
    <col min="6" max="6" width="14" style="8" customWidth="1"/>
    <col min="7" max="7" width="13.42578125" style="8" customWidth="1"/>
    <col min="8" max="8" width="16.140625" style="5" customWidth="1"/>
    <col min="9" max="252" width="11.42578125" style="4"/>
    <col min="253" max="253" width="5.7109375" style="4" customWidth="1"/>
    <col min="254" max="254" width="40.5703125" style="4" customWidth="1"/>
    <col min="255" max="255" width="6.28515625" style="4" customWidth="1"/>
    <col min="256" max="256" width="5.42578125" style="4" customWidth="1"/>
    <col min="257" max="259" width="11.7109375" style="4" customWidth="1"/>
    <col min="260" max="260" width="13.7109375" style="4" customWidth="1"/>
    <col min="261" max="508" width="11.42578125" style="4"/>
    <col min="509" max="509" width="5.7109375" style="4" customWidth="1"/>
    <col min="510" max="510" width="40.5703125" style="4" customWidth="1"/>
    <col min="511" max="511" width="6.28515625" style="4" customWidth="1"/>
    <col min="512" max="512" width="5.42578125" style="4" customWidth="1"/>
    <col min="513" max="515" width="11.7109375" style="4" customWidth="1"/>
    <col min="516" max="516" width="13.7109375" style="4" customWidth="1"/>
    <col min="517" max="764" width="11.42578125" style="4"/>
    <col min="765" max="765" width="5.7109375" style="4" customWidth="1"/>
    <col min="766" max="766" width="40.5703125" style="4" customWidth="1"/>
    <col min="767" max="767" width="6.28515625" style="4" customWidth="1"/>
    <col min="768" max="768" width="5.42578125" style="4" customWidth="1"/>
    <col min="769" max="771" width="11.7109375" style="4" customWidth="1"/>
    <col min="772" max="772" width="13.7109375" style="4" customWidth="1"/>
    <col min="773" max="1020" width="11.42578125" style="4"/>
    <col min="1021" max="1021" width="5.7109375" style="4" customWidth="1"/>
    <col min="1022" max="1022" width="40.5703125" style="4" customWidth="1"/>
    <col min="1023" max="1023" width="6.28515625" style="4" customWidth="1"/>
    <col min="1024" max="1024" width="5.42578125" style="4" customWidth="1"/>
    <col min="1025" max="1027" width="11.7109375" style="4" customWidth="1"/>
    <col min="1028" max="1028" width="13.7109375" style="4" customWidth="1"/>
    <col min="1029" max="1276" width="11.42578125" style="4"/>
    <col min="1277" max="1277" width="5.7109375" style="4" customWidth="1"/>
    <col min="1278" max="1278" width="40.5703125" style="4" customWidth="1"/>
    <col min="1279" max="1279" width="6.28515625" style="4" customWidth="1"/>
    <col min="1280" max="1280" width="5.42578125" style="4" customWidth="1"/>
    <col min="1281" max="1283" width="11.7109375" style="4" customWidth="1"/>
    <col min="1284" max="1284" width="13.7109375" style="4" customWidth="1"/>
    <col min="1285" max="1532" width="11.42578125" style="4"/>
    <col min="1533" max="1533" width="5.7109375" style="4" customWidth="1"/>
    <col min="1534" max="1534" width="40.5703125" style="4" customWidth="1"/>
    <col min="1535" max="1535" width="6.28515625" style="4" customWidth="1"/>
    <col min="1536" max="1536" width="5.42578125" style="4" customWidth="1"/>
    <col min="1537" max="1539" width="11.7109375" style="4" customWidth="1"/>
    <col min="1540" max="1540" width="13.7109375" style="4" customWidth="1"/>
    <col min="1541" max="1788" width="11.42578125" style="4"/>
    <col min="1789" max="1789" width="5.7109375" style="4" customWidth="1"/>
    <col min="1790" max="1790" width="40.5703125" style="4" customWidth="1"/>
    <col min="1791" max="1791" width="6.28515625" style="4" customWidth="1"/>
    <col min="1792" max="1792" width="5.42578125" style="4" customWidth="1"/>
    <col min="1793" max="1795" width="11.7109375" style="4" customWidth="1"/>
    <col min="1796" max="1796" width="13.7109375" style="4" customWidth="1"/>
    <col min="1797" max="2044" width="11.42578125" style="4"/>
    <col min="2045" max="2045" width="5.7109375" style="4" customWidth="1"/>
    <col min="2046" max="2046" width="40.5703125" style="4" customWidth="1"/>
    <col min="2047" max="2047" width="6.28515625" style="4" customWidth="1"/>
    <col min="2048" max="2048" width="5.42578125" style="4" customWidth="1"/>
    <col min="2049" max="2051" width="11.7109375" style="4" customWidth="1"/>
    <col min="2052" max="2052" width="13.7109375" style="4" customWidth="1"/>
    <col min="2053" max="2300" width="11.42578125" style="4"/>
    <col min="2301" max="2301" width="5.7109375" style="4" customWidth="1"/>
    <col min="2302" max="2302" width="40.5703125" style="4" customWidth="1"/>
    <col min="2303" max="2303" width="6.28515625" style="4" customWidth="1"/>
    <col min="2304" max="2304" width="5.42578125" style="4" customWidth="1"/>
    <col min="2305" max="2307" width="11.7109375" style="4" customWidth="1"/>
    <col min="2308" max="2308" width="13.7109375" style="4" customWidth="1"/>
    <col min="2309" max="2556" width="11.42578125" style="4"/>
    <col min="2557" max="2557" width="5.7109375" style="4" customWidth="1"/>
    <col min="2558" max="2558" width="40.5703125" style="4" customWidth="1"/>
    <col min="2559" max="2559" width="6.28515625" style="4" customWidth="1"/>
    <col min="2560" max="2560" width="5.42578125" style="4" customWidth="1"/>
    <col min="2561" max="2563" width="11.7109375" style="4" customWidth="1"/>
    <col min="2564" max="2564" width="13.7109375" style="4" customWidth="1"/>
    <col min="2565" max="2812" width="11.42578125" style="4"/>
    <col min="2813" max="2813" width="5.7109375" style="4" customWidth="1"/>
    <col min="2814" max="2814" width="40.5703125" style="4" customWidth="1"/>
    <col min="2815" max="2815" width="6.28515625" style="4" customWidth="1"/>
    <col min="2816" max="2816" width="5.42578125" style="4" customWidth="1"/>
    <col min="2817" max="2819" width="11.7109375" style="4" customWidth="1"/>
    <col min="2820" max="2820" width="13.7109375" style="4" customWidth="1"/>
    <col min="2821" max="3068" width="11.42578125" style="4"/>
    <col min="3069" max="3069" width="5.7109375" style="4" customWidth="1"/>
    <col min="3070" max="3070" width="40.5703125" style="4" customWidth="1"/>
    <col min="3071" max="3071" width="6.28515625" style="4" customWidth="1"/>
    <col min="3072" max="3072" width="5.42578125" style="4" customWidth="1"/>
    <col min="3073" max="3075" width="11.7109375" style="4" customWidth="1"/>
    <col min="3076" max="3076" width="13.7109375" style="4" customWidth="1"/>
    <col min="3077" max="3324" width="11.42578125" style="4"/>
    <col min="3325" max="3325" width="5.7109375" style="4" customWidth="1"/>
    <col min="3326" max="3326" width="40.5703125" style="4" customWidth="1"/>
    <col min="3327" max="3327" width="6.28515625" style="4" customWidth="1"/>
    <col min="3328" max="3328" width="5.42578125" style="4" customWidth="1"/>
    <col min="3329" max="3331" width="11.7109375" style="4" customWidth="1"/>
    <col min="3332" max="3332" width="13.7109375" style="4" customWidth="1"/>
    <col min="3333" max="3580" width="11.42578125" style="4"/>
    <col min="3581" max="3581" width="5.7109375" style="4" customWidth="1"/>
    <col min="3582" max="3582" width="40.5703125" style="4" customWidth="1"/>
    <col min="3583" max="3583" width="6.28515625" style="4" customWidth="1"/>
    <col min="3584" max="3584" width="5.42578125" style="4" customWidth="1"/>
    <col min="3585" max="3587" width="11.7109375" style="4" customWidth="1"/>
    <col min="3588" max="3588" width="13.7109375" style="4" customWidth="1"/>
    <col min="3589" max="3836" width="11.42578125" style="4"/>
    <col min="3837" max="3837" width="5.7109375" style="4" customWidth="1"/>
    <col min="3838" max="3838" width="40.5703125" style="4" customWidth="1"/>
    <col min="3839" max="3839" width="6.28515625" style="4" customWidth="1"/>
    <col min="3840" max="3840" width="5.42578125" style="4" customWidth="1"/>
    <col min="3841" max="3843" width="11.7109375" style="4" customWidth="1"/>
    <col min="3844" max="3844" width="13.7109375" style="4" customWidth="1"/>
    <col min="3845" max="4092" width="11.42578125" style="4"/>
    <col min="4093" max="4093" width="5.7109375" style="4" customWidth="1"/>
    <col min="4094" max="4094" width="40.5703125" style="4" customWidth="1"/>
    <col min="4095" max="4095" width="6.28515625" style="4" customWidth="1"/>
    <col min="4096" max="4096" width="5.42578125" style="4" customWidth="1"/>
    <col min="4097" max="4099" width="11.7109375" style="4" customWidth="1"/>
    <col min="4100" max="4100" width="13.7109375" style="4" customWidth="1"/>
    <col min="4101" max="4348" width="11.42578125" style="4"/>
    <col min="4349" max="4349" width="5.7109375" style="4" customWidth="1"/>
    <col min="4350" max="4350" width="40.5703125" style="4" customWidth="1"/>
    <col min="4351" max="4351" width="6.28515625" style="4" customWidth="1"/>
    <col min="4352" max="4352" width="5.42578125" style="4" customWidth="1"/>
    <col min="4353" max="4355" width="11.7109375" style="4" customWidth="1"/>
    <col min="4356" max="4356" width="13.7109375" style="4" customWidth="1"/>
    <col min="4357" max="4604" width="11.42578125" style="4"/>
    <col min="4605" max="4605" width="5.7109375" style="4" customWidth="1"/>
    <col min="4606" max="4606" width="40.5703125" style="4" customWidth="1"/>
    <col min="4607" max="4607" width="6.28515625" style="4" customWidth="1"/>
    <col min="4608" max="4608" width="5.42578125" style="4" customWidth="1"/>
    <col min="4609" max="4611" width="11.7109375" style="4" customWidth="1"/>
    <col min="4612" max="4612" width="13.7109375" style="4" customWidth="1"/>
    <col min="4613" max="4860" width="11.42578125" style="4"/>
    <col min="4861" max="4861" width="5.7109375" style="4" customWidth="1"/>
    <col min="4862" max="4862" width="40.5703125" style="4" customWidth="1"/>
    <col min="4863" max="4863" width="6.28515625" style="4" customWidth="1"/>
    <col min="4864" max="4864" width="5.42578125" style="4" customWidth="1"/>
    <col min="4865" max="4867" width="11.7109375" style="4" customWidth="1"/>
    <col min="4868" max="4868" width="13.7109375" style="4" customWidth="1"/>
    <col min="4869" max="5116" width="11.42578125" style="4"/>
    <col min="5117" max="5117" width="5.7109375" style="4" customWidth="1"/>
    <col min="5118" max="5118" width="40.5703125" style="4" customWidth="1"/>
    <col min="5119" max="5119" width="6.28515625" style="4" customWidth="1"/>
    <col min="5120" max="5120" width="5.42578125" style="4" customWidth="1"/>
    <col min="5121" max="5123" width="11.7109375" style="4" customWidth="1"/>
    <col min="5124" max="5124" width="13.7109375" style="4" customWidth="1"/>
    <col min="5125" max="5372" width="11.42578125" style="4"/>
    <col min="5373" max="5373" width="5.7109375" style="4" customWidth="1"/>
    <col min="5374" max="5374" width="40.5703125" style="4" customWidth="1"/>
    <col min="5375" max="5375" width="6.28515625" style="4" customWidth="1"/>
    <col min="5376" max="5376" width="5.42578125" style="4" customWidth="1"/>
    <col min="5377" max="5379" width="11.7109375" style="4" customWidth="1"/>
    <col min="5380" max="5380" width="13.7109375" style="4" customWidth="1"/>
    <col min="5381" max="5628" width="11.42578125" style="4"/>
    <col min="5629" max="5629" width="5.7109375" style="4" customWidth="1"/>
    <col min="5630" max="5630" width="40.5703125" style="4" customWidth="1"/>
    <col min="5631" max="5631" width="6.28515625" style="4" customWidth="1"/>
    <col min="5632" max="5632" width="5.42578125" style="4" customWidth="1"/>
    <col min="5633" max="5635" width="11.7109375" style="4" customWidth="1"/>
    <col min="5636" max="5636" width="13.7109375" style="4" customWidth="1"/>
    <col min="5637" max="5884" width="11.42578125" style="4"/>
    <col min="5885" max="5885" width="5.7109375" style="4" customWidth="1"/>
    <col min="5886" max="5886" width="40.5703125" style="4" customWidth="1"/>
    <col min="5887" max="5887" width="6.28515625" style="4" customWidth="1"/>
    <col min="5888" max="5888" width="5.42578125" style="4" customWidth="1"/>
    <col min="5889" max="5891" width="11.7109375" style="4" customWidth="1"/>
    <col min="5892" max="5892" width="13.7109375" style="4" customWidth="1"/>
    <col min="5893" max="6140" width="11.42578125" style="4"/>
    <col min="6141" max="6141" width="5.7109375" style="4" customWidth="1"/>
    <col min="6142" max="6142" width="40.5703125" style="4" customWidth="1"/>
    <col min="6143" max="6143" width="6.28515625" style="4" customWidth="1"/>
    <col min="6144" max="6144" width="5.42578125" style="4" customWidth="1"/>
    <col min="6145" max="6147" width="11.7109375" style="4" customWidth="1"/>
    <col min="6148" max="6148" width="13.7109375" style="4" customWidth="1"/>
    <col min="6149" max="6396" width="11.42578125" style="4"/>
    <col min="6397" max="6397" width="5.7109375" style="4" customWidth="1"/>
    <col min="6398" max="6398" width="40.5703125" style="4" customWidth="1"/>
    <col min="6399" max="6399" width="6.28515625" style="4" customWidth="1"/>
    <col min="6400" max="6400" width="5.42578125" style="4" customWidth="1"/>
    <col min="6401" max="6403" width="11.7109375" style="4" customWidth="1"/>
    <col min="6404" max="6404" width="13.7109375" style="4" customWidth="1"/>
    <col min="6405" max="6652" width="11.42578125" style="4"/>
    <col min="6653" max="6653" width="5.7109375" style="4" customWidth="1"/>
    <col min="6654" max="6654" width="40.5703125" style="4" customWidth="1"/>
    <col min="6655" max="6655" width="6.28515625" style="4" customWidth="1"/>
    <col min="6656" max="6656" width="5.42578125" style="4" customWidth="1"/>
    <col min="6657" max="6659" width="11.7109375" style="4" customWidth="1"/>
    <col min="6660" max="6660" width="13.7109375" style="4" customWidth="1"/>
    <col min="6661" max="6908" width="11.42578125" style="4"/>
    <col min="6909" max="6909" width="5.7109375" style="4" customWidth="1"/>
    <col min="6910" max="6910" width="40.5703125" style="4" customWidth="1"/>
    <col min="6911" max="6911" width="6.28515625" style="4" customWidth="1"/>
    <col min="6912" max="6912" width="5.42578125" style="4" customWidth="1"/>
    <col min="6913" max="6915" width="11.7109375" style="4" customWidth="1"/>
    <col min="6916" max="6916" width="13.7109375" style="4" customWidth="1"/>
    <col min="6917" max="7164" width="11.42578125" style="4"/>
    <col min="7165" max="7165" width="5.7109375" style="4" customWidth="1"/>
    <col min="7166" max="7166" width="40.5703125" style="4" customWidth="1"/>
    <col min="7167" max="7167" width="6.28515625" style="4" customWidth="1"/>
    <col min="7168" max="7168" width="5.42578125" style="4" customWidth="1"/>
    <col min="7169" max="7171" width="11.7109375" style="4" customWidth="1"/>
    <col min="7172" max="7172" width="13.7109375" style="4" customWidth="1"/>
    <col min="7173" max="7420" width="11.42578125" style="4"/>
    <col min="7421" max="7421" width="5.7109375" style="4" customWidth="1"/>
    <col min="7422" max="7422" width="40.5703125" style="4" customWidth="1"/>
    <col min="7423" max="7423" width="6.28515625" style="4" customWidth="1"/>
    <col min="7424" max="7424" width="5.42578125" style="4" customWidth="1"/>
    <col min="7425" max="7427" width="11.7109375" style="4" customWidth="1"/>
    <col min="7428" max="7428" width="13.7109375" style="4" customWidth="1"/>
    <col min="7429" max="7676" width="11.42578125" style="4"/>
    <col min="7677" max="7677" width="5.7109375" style="4" customWidth="1"/>
    <col min="7678" max="7678" width="40.5703125" style="4" customWidth="1"/>
    <col min="7679" max="7679" width="6.28515625" style="4" customWidth="1"/>
    <col min="7680" max="7680" width="5.42578125" style="4" customWidth="1"/>
    <col min="7681" max="7683" width="11.7109375" style="4" customWidth="1"/>
    <col min="7684" max="7684" width="13.7109375" style="4" customWidth="1"/>
    <col min="7685" max="7932" width="11.42578125" style="4"/>
    <col min="7933" max="7933" width="5.7109375" style="4" customWidth="1"/>
    <col min="7934" max="7934" width="40.5703125" style="4" customWidth="1"/>
    <col min="7935" max="7935" width="6.28515625" style="4" customWidth="1"/>
    <col min="7936" max="7936" width="5.42578125" style="4" customWidth="1"/>
    <col min="7937" max="7939" width="11.7109375" style="4" customWidth="1"/>
    <col min="7940" max="7940" width="13.7109375" style="4" customWidth="1"/>
    <col min="7941" max="8188" width="11.42578125" style="4"/>
    <col min="8189" max="8189" width="5.7109375" style="4" customWidth="1"/>
    <col min="8190" max="8190" width="40.5703125" style="4" customWidth="1"/>
    <col min="8191" max="8191" width="6.28515625" style="4" customWidth="1"/>
    <col min="8192" max="8192" width="5.42578125" style="4" customWidth="1"/>
    <col min="8193" max="8195" width="11.7109375" style="4" customWidth="1"/>
    <col min="8196" max="8196" width="13.7109375" style="4" customWidth="1"/>
    <col min="8197" max="8444" width="11.42578125" style="4"/>
    <col min="8445" max="8445" width="5.7109375" style="4" customWidth="1"/>
    <col min="8446" max="8446" width="40.5703125" style="4" customWidth="1"/>
    <col min="8447" max="8447" width="6.28515625" style="4" customWidth="1"/>
    <col min="8448" max="8448" width="5.42578125" style="4" customWidth="1"/>
    <col min="8449" max="8451" width="11.7109375" style="4" customWidth="1"/>
    <col min="8452" max="8452" width="13.7109375" style="4" customWidth="1"/>
    <col min="8453" max="8700" width="11.42578125" style="4"/>
    <col min="8701" max="8701" width="5.7109375" style="4" customWidth="1"/>
    <col min="8702" max="8702" width="40.5703125" style="4" customWidth="1"/>
    <col min="8703" max="8703" width="6.28515625" style="4" customWidth="1"/>
    <col min="8704" max="8704" width="5.42578125" style="4" customWidth="1"/>
    <col min="8705" max="8707" width="11.7109375" style="4" customWidth="1"/>
    <col min="8708" max="8708" width="13.7109375" style="4" customWidth="1"/>
    <col min="8709" max="8956" width="11.42578125" style="4"/>
    <col min="8957" max="8957" width="5.7109375" style="4" customWidth="1"/>
    <col min="8958" max="8958" width="40.5703125" style="4" customWidth="1"/>
    <col min="8959" max="8959" width="6.28515625" style="4" customWidth="1"/>
    <col min="8960" max="8960" width="5.42578125" style="4" customWidth="1"/>
    <col min="8961" max="8963" width="11.7109375" style="4" customWidth="1"/>
    <col min="8964" max="8964" width="13.7109375" style="4" customWidth="1"/>
    <col min="8965" max="9212" width="11.42578125" style="4"/>
    <col min="9213" max="9213" width="5.7109375" style="4" customWidth="1"/>
    <col min="9214" max="9214" width="40.5703125" style="4" customWidth="1"/>
    <col min="9215" max="9215" width="6.28515625" style="4" customWidth="1"/>
    <col min="9216" max="9216" width="5.42578125" style="4" customWidth="1"/>
    <col min="9217" max="9219" width="11.7109375" style="4" customWidth="1"/>
    <col min="9220" max="9220" width="13.7109375" style="4" customWidth="1"/>
    <col min="9221" max="9468" width="11.42578125" style="4"/>
    <col min="9469" max="9469" width="5.7109375" style="4" customWidth="1"/>
    <col min="9470" max="9470" width="40.5703125" style="4" customWidth="1"/>
    <col min="9471" max="9471" width="6.28515625" style="4" customWidth="1"/>
    <col min="9472" max="9472" width="5.42578125" style="4" customWidth="1"/>
    <col min="9473" max="9475" width="11.7109375" style="4" customWidth="1"/>
    <col min="9476" max="9476" width="13.7109375" style="4" customWidth="1"/>
    <col min="9477" max="9724" width="11.42578125" style="4"/>
    <col min="9725" max="9725" width="5.7109375" style="4" customWidth="1"/>
    <col min="9726" max="9726" width="40.5703125" style="4" customWidth="1"/>
    <col min="9727" max="9727" width="6.28515625" style="4" customWidth="1"/>
    <col min="9728" max="9728" width="5.42578125" style="4" customWidth="1"/>
    <col min="9729" max="9731" width="11.7109375" style="4" customWidth="1"/>
    <col min="9732" max="9732" width="13.7109375" style="4" customWidth="1"/>
    <col min="9733" max="9980" width="11.42578125" style="4"/>
    <col min="9981" max="9981" width="5.7109375" style="4" customWidth="1"/>
    <col min="9982" max="9982" width="40.5703125" style="4" customWidth="1"/>
    <col min="9983" max="9983" width="6.28515625" style="4" customWidth="1"/>
    <col min="9984" max="9984" width="5.42578125" style="4" customWidth="1"/>
    <col min="9985" max="9987" width="11.7109375" style="4" customWidth="1"/>
    <col min="9988" max="9988" width="13.7109375" style="4" customWidth="1"/>
    <col min="9989" max="10236" width="11.42578125" style="4"/>
    <col min="10237" max="10237" width="5.7109375" style="4" customWidth="1"/>
    <col min="10238" max="10238" width="40.5703125" style="4" customWidth="1"/>
    <col min="10239" max="10239" width="6.28515625" style="4" customWidth="1"/>
    <col min="10240" max="10240" width="5.42578125" style="4" customWidth="1"/>
    <col min="10241" max="10243" width="11.7109375" style="4" customWidth="1"/>
    <col min="10244" max="10244" width="13.7109375" style="4" customWidth="1"/>
    <col min="10245" max="10492" width="11.42578125" style="4"/>
    <col min="10493" max="10493" width="5.7109375" style="4" customWidth="1"/>
    <col min="10494" max="10494" width="40.5703125" style="4" customWidth="1"/>
    <col min="10495" max="10495" width="6.28515625" style="4" customWidth="1"/>
    <col min="10496" max="10496" width="5.42578125" style="4" customWidth="1"/>
    <col min="10497" max="10499" width="11.7109375" style="4" customWidth="1"/>
    <col min="10500" max="10500" width="13.7109375" style="4" customWidth="1"/>
    <col min="10501" max="10748" width="11.42578125" style="4"/>
    <col min="10749" max="10749" width="5.7109375" style="4" customWidth="1"/>
    <col min="10750" max="10750" width="40.5703125" style="4" customWidth="1"/>
    <col min="10751" max="10751" width="6.28515625" style="4" customWidth="1"/>
    <col min="10752" max="10752" width="5.42578125" style="4" customWidth="1"/>
    <col min="10753" max="10755" width="11.7109375" style="4" customWidth="1"/>
    <col min="10756" max="10756" width="13.7109375" style="4" customWidth="1"/>
    <col min="10757" max="11004" width="11.42578125" style="4"/>
    <col min="11005" max="11005" width="5.7109375" style="4" customWidth="1"/>
    <col min="11006" max="11006" width="40.5703125" style="4" customWidth="1"/>
    <col min="11007" max="11007" width="6.28515625" style="4" customWidth="1"/>
    <col min="11008" max="11008" width="5.42578125" style="4" customWidth="1"/>
    <col min="11009" max="11011" width="11.7109375" style="4" customWidth="1"/>
    <col min="11012" max="11012" width="13.7109375" style="4" customWidth="1"/>
    <col min="11013" max="11260" width="11.42578125" style="4"/>
    <col min="11261" max="11261" width="5.7109375" style="4" customWidth="1"/>
    <col min="11262" max="11262" width="40.5703125" style="4" customWidth="1"/>
    <col min="11263" max="11263" width="6.28515625" style="4" customWidth="1"/>
    <col min="11264" max="11264" width="5.42578125" style="4" customWidth="1"/>
    <col min="11265" max="11267" width="11.7109375" style="4" customWidth="1"/>
    <col min="11268" max="11268" width="13.7109375" style="4" customWidth="1"/>
    <col min="11269" max="11516" width="11.42578125" style="4"/>
    <col min="11517" max="11517" width="5.7109375" style="4" customWidth="1"/>
    <col min="11518" max="11518" width="40.5703125" style="4" customWidth="1"/>
    <col min="11519" max="11519" width="6.28515625" style="4" customWidth="1"/>
    <col min="11520" max="11520" width="5.42578125" style="4" customWidth="1"/>
    <col min="11521" max="11523" width="11.7109375" style="4" customWidth="1"/>
    <col min="11524" max="11524" width="13.7109375" style="4" customWidth="1"/>
    <col min="11525" max="11772" width="11.42578125" style="4"/>
    <col min="11773" max="11773" width="5.7109375" style="4" customWidth="1"/>
    <col min="11774" max="11774" width="40.5703125" style="4" customWidth="1"/>
    <col min="11775" max="11775" width="6.28515625" style="4" customWidth="1"/>
    <col min="11776" max="11776" width="5.42578125" style="4" customWidth="1"/>
    <col min="11777" max="11779" width="11.7109375" style="4" customWidth="1"/>
    <col min="11780" max="11780" width="13.7109375" style="4" customWidth="1"/>
    <col min="11781" max="12028" width="11.42578125" style="4"/>
    <col min="12029" max="12029" width="5.7109375" style="4" customWidth="1"/>
    <col min="12030" max="12030" width="40.5703125" style="4" customWidth="1"/>
    <col min="12031" max="12031" width="6.28515625" style="4" customWidth="1"/>
    <col min="12032" max="12032" width="5.42578125" style="4" customWidth="1"/>
    <col min="12033" max="12035" width="11.7109375" style="4" customWidth="1"/>
    <col min="12036" max="12036" width="13.7109375" style="4" customWidth="1"/>
    <col min="12037" max="12284" width="11.42578125" style="4"/>
    <col min="12285" max="12285" width="5.7109375" style="4" customWidth="1"/>
    <col min="12286" max="12286" width="40.5703125" style="4" customWidth="1"/>
    <col min="12287" max="12287" width="6.28515625" style="4" customWidth="1"/>
    <col min="12288" max="12288" width="5.42578125" style="4" customWidth="1"/>
    <col min="12289" max="12291" width="11.7109375" style="4" customWidth="1"/>
    <col min="12292" max="12292" width="13.7109375" style="4" customWidth="1"/>
    <col min="12293" max="12540" width="11.42578125" style="4"/>
    <col min="12541" max="12541" width="5.7109375" style="4" customWidth="1"/>
    <col min="12542" max="12542" width="40.5703125" style="4" customWidth="1"/>
    <col min="12543" max="12543" width="6.28515625" style="4" customWidth="1"/>
    <col min="12544" max="12544" width="5.42578125" style="4" customWidth="1"/>
    <col min="12545" max="12547" width="11.7109375" style="4" customWidth="1"/>
    <col min="12548" max="12548" width="13.7109375" style="4" customWidth="1"/>
    <col min="12549" max="12796" width="11.42578125" style="4"/>
    <col min="12797" max="12797" width="5.7109375" style="4" customWidth="1"/>
    <col min="12798" max="12798" width="40.5703125" style="4" customWidth="1"/>
    <col min="12799" max="12799" width="6.28515625" style="4" customWidth="1"/>
    <col min="12800" max="12800" width="5.42578125" style="4" customWidth="1"/>
    <col min="12801" max="12803" width="11.7109375" style="4" customWidth="1"/>
    <col min="12804" max="12804" width="13.7109375" style="4" customWidth="1"/>
    <col min="12805" max="13052" width="11.42578125" style="4"/>
    <col min="13053" max="13053" width="5.7109375" style="4" customWidth="1"/>
    <col min="13054" max="13054" width="40.5703125" style="4" customWidth="1"/>
    <col min="13055" max="13055" width="6.28515625" style="4" customWidth="1"/>
    <col min="13056" max="13056" width="5.42578125" style="4" customWidth="1"/>
    <col min="13057" max="13059" width="11.7109375" style="4" customWidth="1"/>
    <col min="13060" max="13060" width="13.7109375" style="4" customWidth="1"/>
    <col min="13061" max="13308" width="11.42578125" style="4"/>
    <col min="13309" max="13309" width="5.7109375" style="4" customWidth="1"/>
    <col min="13310" max="13310" width="40.5703125" style="4" customWidth="1"/>
    <col min="13311" max="13311" width="6.28515625" style="4" customWidth="1"/>
    <col min="13312" max="13312" width="5.42578125" style="4" customWidth="1"/>
    <col min="13313" max="13315" width="11.7109375" style="4" customWidth="1"/>
    <col min="13316" max="13316" width="13.7109375" style="4" customWidth="1"/>
    <col min="13317" max="13564" width="11.42578125" style="4"/>
    <col min="13565" max="13565" width="5.7109375" style="4" customWidth="1"/>
    <col min="13566" max="13566" width="40.5703125" style="4" customWidth="1"/>
    <col min="13567" max="13567" width="6.28515625" style="4" customWidth="1"/>
    <col min="13568" max="13568" width="5.42578125" style="4" customWidth="1"/>
    <col min="13569" max="13571" width="11.7109375" style="4" customWidth="1"/>
    <col min="13572" max="13572" width="13.7109375" style="4" customWidth="1"/>
    <col min="13573" max="13820" width="11.42578125" style="4"/>
    <col min="13821" max="13821" width="5.7109375" style="4" customWidth="1"/>
    <col min="13822" max="13822" width="40.5703125" style="4" customWidth="1"/>
    <col min="13823" max="13823" width="6.28515625" style="4" customWidth="1"/>
    <col min="13824" max="13824" width="5.42578125" style="4" customWidth="1"/>
    <col min="13825" max="13827" width="11.7109375" style="4" customWidth="1"/>
    <col min="13828" max="13828" width="13.7109375" style="4" customWidth="1"/>
    <col min="13829" max="14076" width="11.42578125" style="4"/>
    <col min="14077" max="14077" width="5.7109375" style="4" customWidth="1"/>
    <col min="14078" max="14078" width="40.5703125" style="4" customWidth="1"/>
    <col min="14079" max="14079" width="6.28515625" style="4" customWidth="1"/>
    <col min="14080" max="14080" width="5.42578125" style="4" customWidth="1"/>
    <col min="14081" max="14083" width="11.7109375" style="4" customWidth="1"/>
    <col min="14084" max="14084" width="13.7109375" style="4" customWidth="1"/>
    <col min="14085" max="14332" width="11.42578125" style="4"/>
    <col min="14333" max="14333" width="5.7109375" style="4" customWidth="1"/>
    <col min="14334" max="14334" width="40.5703125" style="4" customWidth="1"/>
    <col min="14335" max="14335" width="6.28515625" style="4" customWidth="1"/>
    <col min="14336" max="14336" width="5.42578125" style="4" customWidth="1"/>
    <col min="14337" max="14339" width="11.7109375" style="4" customWidth="1"/>
    <col min="14340" max="14340" width="13.7109375" style="4" customWidth="1"/>
    <col min="14341" max="14588" width="11.42578125" style="4"/>
    <col min="14589" max="14589" width="5.7109375" style="4" customWidth="1"/>
    <col min="14590" max="14590" width="40.5703125" style="4" customWidth="1"/>
    <col min="14591" max="14591" width="6.28515625" style="4" customWidth="1"/>
    <col min="14592" max="14592" width="5.42578125" style="4" customWidth="1"/>
    <col min="14593" max="14595" width="11.7109375" style="4" customWidth="1"/>
    <col min="14596" max="14596" width="13.7109375" style="4" customWidth="1"/>
    <col min="14597" max="14844" width="11.42578125" style="4"/>
    <col min="14845" max="14845" width="5.7109375" style="4" customWidth="1"/>
    <col min="14846" max="14846" width="40.5703125" style="4" customWidth="1"/>
    <col min="14847" max="14847" width="6.28515625" style="4" customWidth="1"/>
    <col min="14848" max="14848" width="5.42578125" style="4" customWidth="1"/>
    <col min="14849" max="14851" width="11.7109375" style="4" customWidth="1"/>
    <col min="14852" max="14852" width="13.7109375" style="4" customWidth="1"/>
    <col min="14853" max="15100" width="11.42578125" style="4"/>
    <col min="15101" max="15101" width="5.7109375" style="4" customWidth="1"/>
    <col min="15102" max="15102" width="40.5703125" style="4" customWidth="1"/>
    <col min="15103" max="15103" width="6.28515625" style="4" customWidth="1"/>
    <col min="15104" max="15104" width="5.42578125" style="4" customWidth="1"/>
    <col min="15105" max="15107" width="11.7109375" style="4" customWidth="1"/>
    <col min="15108" max="15108" width="13.7109375" style="4" customWidth="1"/>
    <col min="15109" max="15356" width="11.42578125" style="4"/>
    <col min="15357" max="15357" width="5.7109375" style="4" customWidth="1"/>
    <col min="15358" max="15358" width="40.5703125" style="4" customWidth="1"/>
    <col min="15359" max="15359" width="6.28515625" style="4" customWidth="1"/>
    <col min="15360" max="15360" width="5.42578125" style="4" customWidth="1"/>
    <col min="15361" max="15363" width="11.7109375" style="4" customWidth="1"/>
    <col min="15364" max="15364" width="13.7109375" style="4" customWidth="1"/>
    <col min="15365" max="15612" width="11.42578125" style="4"/>
    <col min="15613" max="15613" width="5.7109375" style="4" customWidth="1"/>
    <col min="15614" max="15614" width="40.5703125" style="4" customWidth="1"/>
    <col min="15615" max="15615" width="6.28515625" style="4" customWidth="1"/>
    <col min="15616" max="15616" width="5.42578125" style="4" customWidth="1"/>
    <col min="15617" max="15619" width="11.7109375" style="4" customWidth="1"/>
    <col min="15620" max="15620" width="13.7109375" style="4" customWidth="1"/>
    <col min="15621" max="15868" width="11.42578125" style="4"/>
    <col min="15869" max="15869" width="5.7109375" style="4" customWidth="1"/>
    <col min="15870" max="15870" width="40.5703125" style="4" customWidth="1"/>
    <col min="15871" max="15871" width="6.28515625" style="4" customWidth="1"/>
    <col min="15872" max="15872" width="5.42578125" style="4" customWidth="1"/>
    <col min="15873" max="15875" width="11.7109375" style="4" customWidth="1"/>
    <col min="15876" max="15876" width="13.7109375" style="4" customWidth="1"/>
    <col min="15877" max="16124" width="11.42578125" style="4"/>
    <col min="16125" max="16125" width="5.7109375" style="4" customWidth="1"/>
    <col min="16126" max="16126" width="40.5703125" style="4" customWidth="1"/>
    <col min="16127" max="16127" width="6.28515625" style="4" customWidth="1"/>
    <col min="16128" max="16128" width="5.42578125" style="4" customWidth="1"/>
    <col min="16129" max="16131" width="11.7109375" style="4" customWidth="1"/>
    <col min="16132" max="16132" width="13.7109375" style="4" customWidth="1"/>
    <col min="16133" max="16384" width="11.42578125" style="4"/>
  </cols>
  <sheetData>
    <row r="1" spans="1:8" ht="22.5" customHeight="1">
      <c r="A1" s="93" t="s">
        <v>82</v>
      </c>
      <c r="B1" s="93"/>
      <c r="C1" s="93"/>
      <c r="D1" s="93"/>
      <c r="E1" s="93"/>
      <c r="F1" s="93"/>
      <c r="G1" s="95" t="s">
        <v>83</v>
      </c>
      <c r="H1" s="95"/>
    </row>
    <row r="2" spans="1:8" s="10" customFormat="1" ht="36.75" customHeight="1">
      <c r="A2" s="18" t="s">
        <v>8</v>
      </c>
      <c r="B2" s="18" t="s">
        <v>2</v>
      </c>
      <c r="C2" s="18" t="s">
        <v>4</v>
      </c>
      <c r="D2" s="18" t="s">
        <v>3</v>
      </c>
      <c r="E2" s="18" t="s">
        <v>80</v>
      </c>
      <c r="F2" s="18" t="s">
        <v>81</v>
      </c>
      <c r="G2" s="18" t="s">
        <v>84</v>
      </c>
      <c r="H2" s="18" t="s">
        <v>85</v>
      </c>
    </row>
    <row r="3" spans="1:8" s="44" customFormat="1" ht="96.75" customHeight="1">
      <c r="A3" s="39"/>
      <c r="B3" s="40" t="s">
        <v>30</v>
      </c>
      <c r="C3" s="39"/>
      <c r="D3" s="39"/>
      <c r="E3" s="41"/>
      <c r="F3" s="42"/>
      <c r="G3" s="43"/>
      <c r="H3" s="43"/>
    </row>
    <row r="4" spans="1:8" s="44" customFormat="1" ht="15">
      <c r="A4" s="39"/>
      <c r="B4" s="45"/>
      <c r="C4" s="39"/>
      <c r="D4" s="39"/>
      <c r="E4" s="41"/>
      <c r="F4" s="42"/>
      <c r="G4" s="43"/>
      <c r="H4" s="43"/>
    </row>
    <row r="5" spans="1:8" s="44" customFormat="1" ht="15.75">
      <c r="A5" s="39"/>
      <c r="B5" s="46" t="s">
        <v>31</v>
      </c>
      <c r="C5" s="39"/>
      <c r="D5" s="39"/>
      <c r="E5" s="41"/>
      <c r="F5" s="42"/>
      <c r="G5" s="43"/>
      <c r="H5" s="43"/>
    </row>
    <row r="6" spans="1:8" s="44" customFormat="1" ht="15">
      <c r="A6" s="39"/>
      <c r="B6" s="45"/>
      <c r="C6" s="39"/>
      <c r="D6" s="39"/>
      <c r="E6" s="41"/>
      <c r="F6" s="42"/>
      <c r="G6" s="43"/>
      <c r="H6" s="43"/>
    </row>
    <row r="7" spans="1:8" s="44" customFormat="1" ht="30">
      <c r="A7" s="39">
        <v>1</v>
      </c>
      <c r="B7" s="40" t="s">
        <v>48</v>
      </c>
      <c r="C7" s="39">
        <v>962</v>
      </c>
      <c r="D7" s="39" t="s">
        <v>49</v>
      </c>
      <c r="E7" s="21">
        <v>480</v>
      </c>
      <c r="F7" s="21">
        <v>80</v>
      </c>
      <c r="G7" s="20">
        <f>753+150</f>
        <v>903</v>
      </c>
      <c r="H7" s="36">
        <f>SUM(E7+F7)*G7</f>
        <v>505680</v>
      </c>
    </row>
    <row r="8" spans="1:8" s="44" customFormat="1" ht="15.75">
      <c r="A8" s="39"/>
      <c r="B8" s="40"/>
      <c r="C8" s="39"/>
      <c r="D8" s="39"/>
      <c r="E8" s="21"/>
      <c r="F8" s="21"/>
      <c r="G8" s="20"/>
      <c r="H8" s="20"/>
    </row>
    <row r="9" spans="1:8" s="44" customFormat="1" ht="30">
      <c r="A9" s="39">
        <v>2</v>
      </c>
      <c r="B9" s="40" t="s">
        <v>50</v>
      </c>
      <c r="C9" s="39">
        <v>1</v>
      </c>
      <c r="D9" s="39" t="s">
        <v>51</v>
      </c>
      <c r="E9" s="21">
        <v>69000</v>
      </c>
      <c r="F9" s="21">
        <v>5000</v>
      </c>
      <c r="G9" s="20"/>
      <c r="H9" s="36">
        <f>SUM(E9+F9)*G9</f>
        <v>0</v>
      </c>
    </row>
    <row r="10" spans="1:8" s="44" customFormat="1" ht="15.75">
      <c r="A10" s="39"/>
      <c r="B10" s="40"/>
      <c r="C10" s="39"/>
      <c r="D10" s="39"/>
      <c r="E10" s="21"/>
      <c r="F10" s="21"/>
      <c r="G10" s="20"/>
      <c r="H10" s="20"/>
    </row>
    <row r="11" spans="1:8" s="44" customFormat="1" ht="107.25">
      <c r="A11" s="39">
        <v>3</v>
      </c>
      <c r="B11" s="40" t="s">
        <v>76</v>
      </c>
      <c r="C11" s="39">
        <v>420</v>
      </c>
      <c r="D11" s="39" t="s">
        <v>49</v>
      </c>
      <c r="E11" s="21">
        <v>390</v>
      </c>
      <c r="F11" s="21">
        <v>70</v>
      </c>
      <c r="G11" s="20"/>
      <c r="H11" s="36">
        <f>SUM(E11+F11)*G11</f>
        <v>0</v>
      </c>
    </row>
    <row r="12" spans="1:8" s="44" customFormat="1" ht="15.75">
      <c r="A12" s="39"/>
      <c r="B12" s="40"/>
      <c r="C12" s="39"/>
      <c r="D12" s="39"/>
      <c r="E12" s="21"/>
      <c r="F12" s="21"/>
      <c r="G12" s="20"/>
      <c r="H12" s="20"/>
    </row>
    <row r="13" spans="1:8" s="44" customFormat="1" ht="15.75">
      <c r="A13" s="47"/>
      <c r="B13" s="40"/>
      <c r="C13" s="39"/>
      <c r="D13" s="39"/>
      <c r="E13" s="21"/>
      <c r="F13" s="21"/>
      <c r="G13" s="20"/>
      <c r="H13" s="20"/>
    </row>
    <row r="14" spans="1:8" s="44" customFormat="1" ht="92.25">
      <c r="A14" s="39">
        <v>4</v>
      </c>
      <c r="B14" s="48" t="s">
        <v>77</v>
      </c>
      <c r="C14" s="49"/>
      <c r="D14" s="49"/>
      <c r="E14" s="21"/>
      <c r="F14" s="21"/>
      <c r="G14" s="20"/>
      <c r="H14" s="20"/>
    </row>
    <row r="15" spans="1:8" s="44" customFormat="1" ht="21">
      <c r="A15" s="39"/>
      <c r="B15" s="50" t="s">
        <v>32</v>
      </c>
      <c r="C15" s="51">
        <v>12</v>
      </c>
      <c r="D15" s="49" t="s">
        <v>33</v>
      </c>
      <c r="E15" s="21">
        <v>4000</v>
      </c>
      <c r="F15" s="21">
        <v>500</v>
      </c>
      <c r="G15" s="20">
        <v>12</v>
      </c>
      <c r="H15" s="36">
        <f>SUM(E15+F15)*G15</f>
        <v>54000</v>
      </c>
    </row>
    <row r="16" spans="1:8" s="44" customFormat="1" ht="15.75">
      <c r="A16" s="39"/>
      <c r="B16" s="50"/>
      <c r="C16" s="51"/>
      <c r="D16" s="49"/>
      <c r="E16" s="21"/>
      <c r="F16" s="21"/>
      <c r="G16" s="20"/>
      <c r="H16" s="20"/>
    </row>
    <row r="17" spans="1:8" s="44" customFormat="1" ht="60.75">
      <c r="A17" s="39">
        <v>5</v>
      </c>
      <c r="B17" s="52" t="s">
        <v>78</v>
      </c>
      <c r="C17" s="49"/>
      <c r="D17" s="49"/>
      <c r="E17" s="21"/>
      <c r="F17" s="21"/>
      <c r="G17" s="20"/>
      <c r="H17" s="20"/>
    </row>
    <row r="18" spans="1:8" s="44" customFormat="1" ht="21">
      <c r="A18" s="39"/>
      <c r="B18" s="53" t="s">
        <v>34</v>
      </c>
      <c r="C18" s="49">
        <v>1</v>
      </c>
      <c r="D18" s="49" t="s">
        <v>10</v>
      </c>
      <c r="E18" s="21">
        <v>29000</v>
      </c>
      <c r="F18" s="21">
        <v>2000</v>
      </c>
      <c r="G18" s="20">
        <v>1</v>
      </c>
      <c r="H18" s="36">
        <f>SUM(E18+F18)*G18</f>
        <v>31000</v>
      </c>
    </row>
    <row r="19" spans="1:8" s="44" customFormat="1" ht="30.75">
      <c r="A19" s="39">
        <v>6</v>
      </c>
      <c r="B19" s="46" t="s">
        <v>79</v>
      </c>
      <c r="C19" s="54"/>
      <c r="D19" s="54"/>
      <c r="E19" s="21"/>
      <c r="F19" s="21"/>
      <c r="G19" s="20"/>
      <c r="H19" s="20"/>
    </row>
    <row r="20" spans="1:8" s="44" customFormat="1" ht="45">
      <c r="A20" s="39"/>
      <c r="B20" s="40" t="s">
        <v>35</v>
      </c>
      <c r="C20" s="41">
        <v>1</v>
      </c>
      <c r="D20" s="55" t="s">
        <v>23</v>
      </c>
      <c r="E20" s="21">
        <v>0</v>
      </c>
      <c r="F20" s="21">
        <v>0</v>
      </c>
      <c r="G20" s="20">
        <v>1</v>
      </c>
      <c r="H20" s="36">
        <f>SUM(E20+F20)*G20</f>
        <v>0</v>
      </c>
    </row>
    <row r="21" spans="1:8" s="44" customFormat="1" ht="15.75">
      <c r="A21" s="39"/>
      <c r="B21" s="56"/>
      <c r="C21" s="39"/>
      <c r="D21" s="39"/>
      <c r="E21" s="21"/>
      <c r="F21" s="21"/>
      <c r="G21" s="20"/>
      <c r="H21" s="20"/>
    </row>
    <row r="22" spans="1:8" s="44" customFormat="1" ht="21">
      <c r="A22" s="39">
        <v>7</v>
      </c>
      <c r="B22" s="40" t="s">
        <v>36</v>
      </c>
      <c r="C22" s="39">
        <v>1</v>
      </c>
      <c r="D22" s="39" t="s">
        <v>23</v>
      </c>
      <c r="E22" s="21">
        <v>0</v>
      </c>
      <c r="F22" s="21">
        <v>25000</v>
      </c>
      <c r="G22" s="20">
        <v>1</v>
      </c>
      <c r="H22" s="36">
        <f>SUM(E22+F22)*G22</f>
        <v>25000</v>
      </c>
    </row>
    <row r="23" spans="1:8" s="44" customFormat="1" ht="15.75">
      <c r="A23" s="39"/>
      <c r="B23" s="40"/>
      <c r="C23" s="39"/>
      <c r="D23" s="39"/>
      <c r="E23" s="21"/>
      <c r="F23" s="21"/>
      <c r="G23" s="20"/>
      <c r="H23" s="20"/>
    </row>
    <row r="24" spans="1:8" s="44" customFormat="1" ht="21">
      <c r="A24" s="39">
        <v>8</v>
      </c>
      <c r="B24" s="40" t="s">
        <v>37</v>
      </c>
      <c r="C24" s="39">
        <v>1</v>
      </c>
      <c r="D24" s="39" t="s">
        <v>23</v>
      </c>
      <c r="E24" s="21">
        <v>40000</v>
      </c>
      <c r="F24" s="21">
        <v>20000</v>
      </c>
      <c r="G24" s="20">
        <v>1</v>
      </c>
      <c r="H24" s="36">
        <f>SUM(E24+F24)*G24</f>
        <v>60000</v>
      </c>
    </row>
    <row r="25" spans="1:8" s="44" customFormat="1" ht="15.75">
      <c r="A25" s="39"/>
      <c r="B25" s="40"/>
      <c r="C25" s="39"/>
      <c r="D25" s="39"/>
      <c r="E25" s="21"/>
      <c r="F25" s="21"/>
      <c r="G25" s="20"/>
      <c r="H25" s="20"/>
    </row>
    <row r="26" spans="1:8" s="44" customFormat="1" ht="30">
      <c r="A26" s="39">
        <v>9</v>
      </c>
      <c r="B26" s="40" t="s">
        <v>38</v>
      </c>
      <c r="C26" s="39">
        <v>1</v>
      </c>
      <c r="D26" s="39" t="s">
        <v>23</v>
      </c>
      <c r="E26" s="21">
        <v>0</v>
      </c>
      <c r="F26" s="21">
        <v>0</v>
      </c>
      <c r="G26" s="20">
        <v>1</v>
      </c>
      <c r="H26" s="36">
        <f>SUM(E26+F26)*G26</f>
        <v>0</v>
      </c>
    </row>
    <row r="27" spans="1:8" s="131" customFormat="1" ht="21">
      <c r="A27" s="129" t="s">
        <v>47</v>
      </c>
      <c r="B27" s="129"/>
      <c r="C27" s="129"/>
      <c r="D27" s="129"/>
      <c r="E27" s="129"/>
      <c r="F27" s="129"/>
      <c r="G27" s="130"/>
      <c r="H27" s="111">
        <f>SUM(H7:H26)</f>
        <v>675680</v>
      </c>
    </row>
    <row r="28" spans="1:8" s="44" customFormat="1" ht="15">
      <c r="A28" s="57"/>
      <c r="B28" s="58"/>
      <c r="C28" s="59"/>
      <c r="D28" s="59"/>
      <c r="E28" s="60"/>
      <c r="F28" s="60"/>
      <c r="G28" s="61"/>
      <c r="H28" s="61"/>
    </row>
    <row r="29" spans="1:8" s="10" customFormat="1">
      <c r="A29" s="9"/>
      <c r="B29" s="13"/>
      <c r="C29" s="3"/>
      <c r="D29" s="14"/>
      <c r="E29" s="14"/>
      <c r="F29" s="14"/>
      <c r="G29" s="14"/>
      <c r="H29" s="15"/>
    </row>
  </sheetData>
  <mergeCells count="3">
    <mergeCell ref="G1:H1"/>
    <mergeCell ref="A27:F27"/>
    <mergeCell ref="A1:F1"/>
  </mergeCells>
  <pageMargins left="0.70866141732283472" right="0.70866141732283472" top="0.74803149606299213" bottom="0.74803149606299213" header="0.31496062992125984" footer="0.31496062992125984"/>
  <pageSetup paperSize="9" scale="9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3"/>
  <sheetViews>
    <sheetView topLeftCell="A19" zoomScaleNormal="100" zoomScaleSheetLayoutView="100" workbookViewId="0">
      <selection activeCell="G4" sqref="G4"/>
    </sheetView>
  </sheetViews>
  <sheetFormatPr defaultColWidth="9" defaultRowHeight="12.75"/>
  <cols>
    <col min="1" max="1" width="9.28515625" style="2" customWidth="1"/>
    <col min="2" max="2" width="104.140625" style="2" customWidth="1"/>
    <col min="3" max="3" width="7.42578125" style="16" customWidth="1"/>
    <col min="4" max="4" width="8.28515625" style="16" customWidth="1"/>
    <col min="5" max="6" width="12.7109375" style="17" customWidth="1"/>
    <col min="7" max="7" width="19.7109375" style="17" customWidth="1"/>
    <col min="8" max="250" width="9" style="2"/>
    <col min="251" max="251" width="9.28515625" style="2" customWidth="1"/>
    <col min="252" max="252" width="51.5703125" style="2" customWidth="1"/>
    <col min="253" max="253" width="5.42578125" style="2" customWidth="1"/>
    <col min="254" max="254" width="8.28515625" style="2" customWidth="1"/>
    <col min="255" max="255" width="12.7109375" style="2" customWidth="1"/>
    <col min="256" max="256" width="19.7109375" style="2" customWidth="1"/>
    <col min="257" max="257" width="18.7109375" style="2" customWidth="1"/>
    <col min="258" max="258" width="13.28515625" style="2" customWidth="1"/>
    <col min="259" max="259" width="15.42578125" style="2" customWidth="1"/>
    <col min="260" max="260" width="12.7109375" style="2" customWidth="1"/>
    <col min="261" max="262" width="11.28515625" style="2" customWidth="1"/>
    <col min="263" max="263" width="11.7109375" style="2" customWidth="1"/>
    <col min="264" max="506" width="9" style="2"/>
    <col min="507" max="507" width="9.28515625" style="2" customWidth="1"/>
    <col min="508" max="508" width="51.5703125" style="2" customWidth="1"/>
    <col min="509" max="509" width="5.42578125" style="2" customWidth="1"/>
    <col min="510" max="510" width="8.28515625" style="2" customWidth="1"/>
    <col min="511" max="511" width="12.7109375" style="2" customWidth="1"/>
    <col min="512" max="512" width="19.7109375" style="2" customWidth="1"/>
    <col min="513" max="513" width="18.7109375" style="2" customWidth="1"/>
    <col min="514" max="514" width="13.28515625" style="2" customWidth="1"/>
    <col min="515" max="515" width="15.42578125" style="2" customWidth="1"/>
    <col min="516" max="516" width="12.7109375" style="2" customWidth="1"/>
    <col min="517" max="518" width="11.28515625" style="2" customWidth="1"/>
    <col min="519" max="519" width="11.7109375" style="2" customWidth="1"/>
    <col min="520" max="762" width="9" style="2"/>
    <col min="763" max="763" width="9.28515625" style="2" customWidth="1"/>
    <col min="764" max="764" width="51.5703125" style="2" customWidth="1"/>
    <col min="765" max="765" width="5.42578125" style="2" customWidth="1"/>
    <col min="766" max="766" width="8.28515625" style="2" customWidth="1"/>
    <col min="767" max="767" width="12.7109375" style="2" customWidth="1"/>
    <col min="768" max="768" width="19.7109375" style="2" customWidth="1"/>
    <col min="769" max="769" width="18.7109375" style="2" customWidth="1"/>
    <col min="770" max="770" width="13.28515625" style="2" customWidth="1"/>
    <col min="771" max="771" width="15.42578125" style="2" customWidth="1"/>
    <col min="772" max="772" width="12.7109375" style="2" customWidth="1"/>
    <col min="773" max="774" width="11.28515625" style="2" customWidth="1"/>
    <col min="775" max="775" width="11.7109375" style="2" customWidth="1"/>
    <col min="776" max="1018" width="9" style="2"/>
    <col min="1019" max="1019" width="9.28515625" style="2" customWidth="1"/>
    <col min="1020" max="1020" width="51.5703125" style="2" customWidth="1"/>
    <col min="1021" max="1021" width="5.42578125" style="2" customWidth="1"/>
    <col min="1022" max="1022" width="8.28515625" style="2" customWidth="1"/>
    <col min="1023" max="1023" width="12.7109375" style="2" customWidth="1"/>
    <col min="1024" max="1024" width="19.7109375" style="2" customWidth="1"/>
    <col min="1025" max="1025" width="18.7109375" style="2" customWidth="1"/>
    <col min="1026" max="1026" width="13.28515625" style="2" customWidth="1"/>
    <col min="1027" max="1027" width="15.42578125" style="2" customWidth="1"/>
    <col min="1028" max="1028" width="12.7109375" style="2" customWidth="1"/>
    <col min="1029" max="1030" width="11.28515625" style="2" customWidth="1"/>
    <col min="1031" max="1031" width="11.7109375" style="2" customWidth="1"/>
    <col min="1032" max="1274" width="9" style="2"/>
    <col min="1275" max="1275" width="9.28515625" style="2" customWidth="1"/>
    <col min="1276" max="1276" width="51.5703125" style="2" customWidth="1"/>
    <col min="1277" max="1277" width="5.42578125" style="2" customWidth="1"/>
    <col min="1278" max="1278" width="8.28515625" style="2" customWidth="1"/>
    <col min="1279" max="1279" width="12.7109375" style="2" customWidth="1"/>
    <col min="1280" max="1280" width="19.7109375" style="2" customWidth="1"/>
    <col min="1281" max="1281" width="18.7109375" style="2" customWidth="1"/>
    <col min="1282" max="1282" width="13.28515625" style="2" customWidth="1"/>
    <col min="1283" max="1283" width="15.42578125" style="2" customWidth="1"/>
    <col min="1284" max="1284" width="12.7109375" style="2" customWidth="1"/>
    <col min="1285" max="1286" width="11.28515625" style="2" customWidth="1"/>
    <col min="1287" max="1287" width="11.7109375" style="2" customWidth="1"/>
    <col min="1288" max="1530" width="9" style="2"/>
    <col min="1531" max="1531" width="9.28515625" style="2" customWidth="1"/>
    <col min="1532" max="1532" width="51.5703125" style="2" customWidth="1"/>
    <col min="1533" max="1533" width="5.42578125" style="2" customWidth="1"/>
    <col min="1534" max="1534" width="8.28515625" style="2" customWidth="1"/>
    <col min="1535" max="1535" width="12.7109375" style="2" customWidth="1"/>
    <col min="1536" max="1536" width="19.7109375" style="2" customWidth="1"/>
    <col min="1537" max="1537" width="18.7109375" style="2" customWidth="1"/>
    <col min="1538" max="1538" width="13.28515625" style="2" customWidth="1"/>
    <col min="1539" max="1539" width="15.42578125" style="2" customWidth="1"/>
    <col min="1540" max="1540" width="12.7109375" style="2" customWidth="1"/>
    <col min="1541" max="1542" width="11.28515625" style="2" customWidth="1"/>
    <col min="1543" max="1543" width="11.7109375" style="2" customWidth="1"/>
    <col min="1544" max="1786" width="9" style="2"/>
    <col min="1787" max="1787" width="9.28515625" style="2" customWidth="1"/>
    <col min="1788" max="1788" width="51.5703125" style="2" customWidth="1"/>
    <col min="1789" max="1789" width="5.42578125" style="2" customWidth="1"/>
    <col min="1790" max="1790" width="8.28515625" style="2" customWidth="1"/>
    <col min="1791" max="1791" width="12.7109375" style="2" customWidth="1"/>
    <col min="1792" max="1792" width="19.7109375" style="2" customWidth="1"/>
    <col min="1793" max="1793" width="18.7109375" style="2" customWidth="1"/>
    <col min="1794" max="1794" width="13.28515625" style="2" customWidth="1"/>
    <col min="1795" max="1795" width="15.42578125" style="2" customWidth="1"/>
    <col min="1796" max="1796" width="12.7109375" style="2" customWidth="1"/>
    <col min="1797" max="1798" width="11.28515625" style="2" customWidth="1"/>
    <col min="1799" max="1799" width="11.7109375" style="2" customWidth="1"/>
    <col min="1800" max="2042" width="9" style="2"/>
    <col min="2043" max="2043" width="9.28515625" style="2" customWidth="1"/>
    <col min="2044" max="2044" width="51.5703125" style="2" customWidth="1"/>
    <col min="2045" max="2045" width="5.42578125" style="2" customWidth="1"/>
    <col min="2046" max="2046" width="8.28515625" style="2" customWidth="1"/>
    <col min="2047" max="2047" width="12.7109375" style="2" customWidth="1"/>
    <col min="2048" max="2048" width="19.7109375" style="2" customWidth="1"/>
    <col min="2049" max="2049" width="18.7109375" style="2" customWidth="1"/>
    <col min="2050" max="2050" width="13.28515625" style="2" customWidth="1"/>
    <col min="2051" max="2051" width="15.42578125" style="2" customWidth="1"/>
    <col min="2052" max="2052" width="12.7109375" style="2" customWidth="1"/>
    <col min="2053" max="2054" width="11.28515625" style="2" customWidth="1"/>
    <col min="2055" max="2055" width="11.7109375" style="2" customWidth="1"/>
    <col min="2056" max="2298" width="9" style="2"/>
    <col min="2299" max="2299" width="9.28515625" style="2" customWidth="1"/>
    <col min="2300" max="2300" width="51.5703125" style="2" customWidth="1"/>
    <col min="2301" max="2301" width="5.42578125" style="2" customWidth="1"/>
    <col min="2302" max="2302" width="8.28515625" style="2" customWidth="1"/>
    <col min="2303" max="2303" width="12.7109375" style="2" customWidth="1"/>
    <col min="2304" max="2304" width="19.7109375" style="2" customWidth="1"/>
    <col min="2305" max="2305" width="18.7109375" style="2" customWidth="1"/>
    <col min="2306" max="2306" width="13.28515625" style="2" customWidth="1"/>
    <col min="2307" max="2307" width="15.42578125" style="2" customWidth="1"/>
    <col min="2308" max="2308" width="12.7109375" style="2" customWidth="1"/>
    <col min="2309" max="2310" width="11.28515625" style="2" customWidth="1"/>
    <col min="2311" max="2311" width="11.7109375" style="2" customWidth="1"/>
    <col min="2312" max="2554" width="9" style="2"/>
    <col min="2555" max="2555" width="9.28515625" style="2" customWidth="1"/>
    <col min="2556" max="2556" width="51.5703125" style="2" customWidth="1"/>
    <col min="2557" max="2557" width="5.42578125" style="2" customWidth="1"/>
    <col min="2558" max="2558" width="8.28515625" style="2" customWidth="1"/>
    <col min="2559" max="2559" width="12.7109375" style="2" customWidth="1"/>
    <col min="2560" max="2560" width="19.7109375" style="2" customWidth="1"/>
    <col min="2561" max="2561" width="18.7109375" style="2" customWidth="1"/>
    <col min="2562" max="2562" width="13.28515625" style="2" customWidth="1"/>
    <col min="2563" max="2563" width="15.42578125" style="2" customWidth="1"/>
    <col min="2564" max="2564" width="12.7109375" style="2" customWidth="1"/>
    <col min="2565" max="2566" width="11.28515625" style="2" customWidth="1"/>
    <col min="2567" max="2567" width="11.7109375" style="2" customWidth="1"/>
    <col min="2568" max="2810" width="9" style="2"/>
    <col min="2811" max="2811" width="9.28515625" style="2" customWidth="1"/>
    <col min="2812" max="2812" width="51.5703125" style="2" customWidth="1"/>
    <col min="2813" max="2813" width="5.42578125" style="2" customWidth="1"/>
    <col min="2814" max="2814" width="8.28515625" style="2" customWidth="1"/>
    <col min="2815" max="2815" width="12.7109375" style="2" customWidth="1"/>
    <col min="2816" max="2816" width="19.7109375" style="2" customWidth="1"/>
    <col min="2817" max="2817" width="18.7109375" style="2" customWidth="1"/>
    <col min="2818" max="2818" width="13.28515625" style="2" customWidth="1"/>
    <col min="2819" max="2819" width="15.42578125" style="2" customWidth="1"/>
    <col min="2820" max="2820" width="12.7109375" style="2" customWidth="1"/>
    <col min="2821" max="2822" width="11.28515625" style="2" customWidth="1"/>
    <col min="2823" max="2823" width="11.7109375" style="2" customWidth="1"/>
    <col min="2824" max="3066" width="9" style="2"/>
    <col min="3067" max="3067" width="9.28515625" style="2" customWidth="1"/>
    <col min="3068" max="3068" width="51.5703125" style="2" customWidth="1"/>
    <col min="3069" max="3069" width="5.42578125" style="2" customWidth="1"/>
    <col min="3070" max="3070" width="8.28515625" style="2" customWidth="1"/>
    <col min="3071" max="3071" width="12.7109375" style="2" customWidth="1"/>
    <col min="3072" max="3072" width="19.7109375" style="2" customWidth="1"/>
    <col min="3073" max="3073" width="18.7109375" style="2" customWidth="1"/>
    <col min="3074" max="3074" width="13.28515625" style="2" customWidth="1"/>
    <col min="3075" max="3075" width="15.42578125" style="2" customWidth="1"/>
    <col min="3076" max="3076" width="12.7109375" style="2" customWidth="1"/>
    <col min="3077" max="3078" width="11.28515625" style="2" customWidth="1"/>
    <col min="3079" max="3079" width="11.7109375" style="2" customWidth="1"/>
    <col min="3080" max="3322" width="9" style="2"/>
    <col min="3323" max="3323" width="9.28515625" style="2" customWidth="1"/>
    <col min="3324" max="3324" width="51.5703125" style="2" customWidth="1"/>
    <col min="3325" max="3325" width="5.42578125" style="2" customWidth="1"/>
    <col min="3326" max="3326" width="8.28515625" style="2" customWidth="1"/>
    <col min="3327" max="3327" width="12.7109375" style="2" customWidth="1"/>
    <col min="3328" max="3328" width="19.7109375" style="2" customWidth="1"/>
    <col min="3329" max="3329" width="18.7109375" style="2" customWidth="1"/>
    <col min="3330" max="3330" width="13.28515625" style="2" customWidth="1"/>
    <col min="3331" max="3331" width="15.42578125" style="2" customWidth="1"/>
    <col min="3332" max="3332" width="12.7109375" style="2" customWidth="1"/>
    <col min="3333" max="3334" width="11.28515625" style="2" customWidth="1"/>
    <col min="3335" max="3335" width="11.7109375" style="2" customWidth="1"/>
    <col min="3336" max="3578" width="9" style="2"/>
    <col min="3579" max="3579" width="9.28515625" style="2" customWidth="1"/>
    <col min="3580" max="3580" width="51.5703125" style="2" customWidth="1"/>
    <col min="3581" max="3581" width="5.42578125" style="2" customWidth="1"/>
    <col min="3582" max="3582" width="8.28515625" style="2" customWidth="1"/>
    <col min="3583" max="3583" width="12.7109375" style="2" customWidth="1"/>
    <col min="3584" max="3584" width="19.7109375" style="2" customWidth="1"/>
    <col min="3585" max="3585" width="18.7109375" style="2" customWidth="1"/>
    <col min="3586" max="3586" width="13.28515625" style="2" customWidth="1"/>
    <col min="3587" max="3587" width="15.42578125" style="2" customWidth="1"/>
    <col min="3588" max="3588" width="12.7109375" style="2" customWidth="1"/>
    <col min="3589" max="3590" width="11.28515625" style="2" customWidth="1"/>
    <col min="3591" max="3591" width="11.7109375" style="2" customWidth="1"/>
    <col min="3592" max="3834" width="9" style="2"/>
    <col min="3835" max="3835" width="9.28515625" style="2" customWidth="1"/>
    <col min="3836" max="3836" width="51.5703125" style="2" customWidth="1"/>
    <col min="3837" max="3837" width="5.42578125" style="2" customWidth="1"/>
    <col min="3838" max="3838" width="8.28515625" style="2" customWidth="1"/>
    <col min="3839" max="3839" width="12.7109375" style="2" customWidth="1"/>
    <col min="3840" max="3840" width="19.7109375" style="2" customWidth="1"/>
    <col min="3841" max="3841" width="18.7109375" style="2" customWidth="1"/>
    <col min="3842" max="3842" width="13.28515625" style="2" customWidth="1"/>
    <col min="3843" max="3843" width="15.42578125" style="2" customWidth="1"/>
    <col min="3844" max="3844" width="12.7109375" style="2" customWidth="1"/>
    <col min="3845" max="3846" width="11.28515625" style="2" customWidth="1"/>
    <col min="3847" max="3847" width="11.7109375" style="2" customWidth="1"/>
    <col min="3848" max="4090" width="9" style="2"/>
    <col min="4091" max="4091" width="9.28515625" style="2" customWidth="1"/>
    <col min="4092" max="4092" width="51.5703125" style="2" customWidth="1"/>
    <col min="4093" max="4093" width="5.42578125" style="2" customWidth="1"/>
    <col min="4094" max="4094" width="8.28515625" style="2" customWidth="1"/>
    <col min="4095" max="4095" width="12.7109375" style="2" customWidth="1"/>
    <col min="4096" max="4096" width="19.7109375" style="2" customWidth="1"/>
    <col min="4097" max="4097" width="18.7109375" style="2" customWidth="1"/>
    <col min="4098" max="4098" width="13.28515625" style="2" customWidth="1"/>
    <col min="4099" max="4099" width="15.42578125" style="2" customWidth="1"/>
    <col min="4100" max="4100" width="12.7109375" style="2" customWidth="1"/>
    <col min="4101" max="4102" width="11.28515625" style="2" customWidth="1"/>
    <col min="4103" max="4103" width="11.7109375" style="2" customWidth="1"/>
    <col min="4104" max="4346" width="9" style="2"/>
    <col min="4347" max="4347" width="9.28515625" style="2" customWidth="1"/>
    <col min="4348" max="4348" width="51.5703125" style="2" customWidth="1"/>
    <col min="4349" max="4349" width="5.42578125" style="2" customWidth="1"/>
    <col min="4350" max="4350" width="8.28515625" style="2" customWidth="1"/>
    <col min="4351" max="4351" width="12.7109375" style="2" customWidth="1"/>
    <col min="4352" max="4352" width="19.7109375" style="2" customWidth="1"/>
    <col min="4353" max="4353" width="18.7109375" style="2" customWidth="1"/>
    <col min="4354" max="4354" width="13.28515625" style="2" customWidth="1"/>
    <col min="4355" max="4355" width="15.42578125" style="2" customWidth="1"/>
    <col min="4356" max="4356" width="12.7109375" style="2" customWidth="1"/>
    <col min="4357" max="4358" width="11.28515625" style="2" customWidth="1"/>
    <col min="4359" max="4359" width="11.7109375" style="2" customWidth="1"/>
    <col min="4360" max="4602" width="9" style="2"/>
    <col min="4603" max="4603" width="9.28515625" style="2" customWidth="1"/>
    <col min="4604" max="4604" width="51.5703125" style="2" customWidth="1"/>
    <col min="4605" max="4605" width="5.42578125" style="2" customWidth="1"/>
    <col min="4606" max="4606" width="8.28515625" style="2" customWidth="1"/>
    <col min="4607" max="4607" width="12.7109375" style="2" customWidth="1"/>
    <col min="4608" max="4608" width="19.7109375" style="2" customWidth="1"/>
    <col min="4609" max="4609" width="18.7109375" style="2" customWidth="1"/>
    <col min="4610" max="4610" width="13.28515625" style="2" customWidth="1"/>
    <col min="4611" max="4611" width="15.42578125" style="2" customWidth="1"/>
    <col min="4612" max="4612" width="12.7109375" style="2" customWidth="1"/>
    <col min="4613" max="4614" width="11.28515625" style="2" customWidth="1"/>
    <col min="4615" max="4615" width="11.7109375" style="2" customWidth="1"/>
    <col min="4616" max="4858" width="9" style="2"/>
    <col min="4859" max="4859" width="9.28515625" style="2" customWidth="1"/>
    <col min="4860" max="4860" width="51.5703125" style="2" customWidth="1"/>
    <col min="4861" max="4861" width="5.42578125" style="2" customWidth="1"/>
    <col min="4862" max="4862" width="8.28515625" style="2" customWidth="1"/>
    <col min="4863" max="4863" width="12.7109375" style="2" customWidth="1"/>
    <col min="4864" max="4864" width="19.7109375" style="2" customWidth="1"/>
    <col min="4865" max="4865" width="18.7109375" style="2" customWidth="1"/>
    <col min="4866" max="4866" width="13.28515625" style="2" customWidth="1"/>
    <col min="4867" max="4867" width="15.42578125" style="2" customWidth="1"/>
    <col min="4868" max="4868" width="12.7109375" style="2" customWidth="1"/>
    <col min="4869" max="4870" width="11.28515625" style="2" customWidth="1"/>
    <col min="4871" max="4871" width="11.7109375" style="2" customWidth="1"/>
    <col min="4872" max="5114" width="9" style="2"/>
    <col min="5115" max="5115" width="9.28515625" style="2" customWidth="1"/>
    <col min="5116" max="5116" width="51.5703125" style="2" customWidth="1"/>
    <col min="5117" max="5117" width="5.42578125" style="2" customWidth="1"/>
    <col min="5118" max="5118" width="8.28515625" style="2" customWidth="1"/>
    <col min="5119" max="5119" width="12.7109375" style="2" customWidth="1"/>
    <col min="5120" max="5120" width="19.7109375" style="2" customWidth="1"/>
    <col min="5121" max="5121" width="18.7109375" style="2" customWidth="1"/>
    <col min="5122" max="5122" width="13.28515625" style="2" customWidth="1"/>
    <col min="5123" max="5123" width="15.42578125" style="2" customWidth="1"/>
    <col min="5124" max="5124" width="12.7109375" style="2" customWidth="1"/>
    <col min="5125" max="5126" width="11.28515625" style="2" customWidth="1"/>
    <col min="5127" max="5127" width="11.7109375" style="2" customWidth="1"/>
    <col min="5128" max="5370" width="9" style="2"/>
    <col min="5371" max="5371" width="9.28515625" style="2" customWidth="1"/>
    <col min="5372" max="5372" width="51.5703125" style="2" customWidth="1"/>
    <col min="5373" max="5373" width="5.42578125" style="2" customWidth="1"/>
    <col min="5374" max="5374" width="8.28515625" style="2" customWidth="1"/>
    <col min="5375" max="5375" width="12.7109375" style="2" customWidth="1"/>
    <col min="5376" max="5376" width="19.7109375" style="2" customWidth="1"/>
    <col min="5377" max="5377" width="18.7109375" style="2" customWidth="1"/>
    <col min="5378" max="5378" width="13.28515625" style="2" customWidth="1"/>
    <col min="5379" max="5379" width="15.42578125" style="2" customWidth="1"/>
    <col min="5380" max="5380" width="12.7109375" style="2" customWidth="1"/>
    <col min="5381" max="5382" width="11.28515625" style="2" customWidth="1"/>
    <col min="5383" max="5383" width="11.7109375" style="2" customWidth="1"/>
    <col min="5384" max="5626" width="9" style="2"/>
    <col min="5627" max="5627" width="9.28515625" style="2" customWidth="1"/>
    <col min="5628" max="5628" width="51.5703125" style="2" customWidth="1"/>
    <col min="5629" max="5629" width="5.42578125" style="2" customWidth="1"/>
    <col min="5630" max="5630" width="8.28515625" style="2" customWidth="1"/>
    <col min="5631" max="5631" width="12.7109375" style="2" customWidth="1"/>
    <col min="5632" max="5632" width="19.7109375" style="2" customWidth="1"/>
    <col min="5633" max="5633" width="18.7109375" style="2" customWidth="1"/>
    <col min="5634" max="5634" width="13.28515625" style="2" customWidth="1"/>
    <col min="5635" max="5635" width="15.42578125" style="2" customWidth="1"/>
    <col min="5636" max="5636" width="12.7109375" style="2" customWidth="1"/>
    <col min="5637" max="5638" width="11.28515625" style="2" customWidth="1"/>
    <col min="5639" max="5639" width="11.7109375" style="2" customWidth="1"/>
    <col min="5640" max="5882" width="9" style="2"/>
    <col min="5883" max="5883" width="9.28515625" style="2" customWidth="1"/>
    <col min="5884" max="5884" width="51.5703125" style="2" customWidth="1"/>
    <col min="5885" max="5885" width="5.42578125" style="2" customWidth="1"/>
    <col min="5886" max="5886" width="8.28515625" style="2" customWidth="1"/>
    <col min="5887" max="5887" width="12.7109375" style="2" customWidth="1"/>
    <col min="5888" max="5888" width="19.7109375" style="2" customWidth="1"/>
    <col min="5889" max="5889" width="18.7109375" style="2" customWidth="1"/>
    <col min="5890" max="5890" width="13.28515625" style="2" customWidth="1"/>
    <col min="5891" max="5891" width="15.42578125" style="2" customWidth="1"/>
    <col min="5892" max="5892" width="12.7109375" style="2" customWidth="1"/>
    <col min="5893" max="5894" width="11.28515625" style="2" customWidth="1"/>
    <col min="5895" max="5895" width="11.7109375" style="2" customWidth="1"/>
    <col min="5896" max="6138" width="9" style="2"/>
    <col min="6139" max="6139" width="9.28515625" style="2" customWidth="1"/>
    <col min="6140" max="6140" width="51.5703125" style="2" customWidth="1"/>
    <col min="6141" max="6141" width="5.42578125" style="2" customWidth="1"/>
    <col min="6142" max="6142" width="8.28515625" style="2" customWidth="1"/>
    <col min="6143" max="6143" width="12.7109375" style="2" customWidth="1"/>
    <col min="6144" max="6144" width="19.7109375" style="2" customWidth="1"/>
    <col min="6145" max="6145" width="18.7109375" style="2" customWidth="1"/>
    <col min="6146" max="6146" width="13.28515625" style="2" customWidth="1"/>
    <col min="6147" max="6147" width="15.42578125" style="2" customWidth="1"/>
    <col min="6148" max="6148" width="12.7109375" style="2" customWidth="1"/>
    <col min="6149" max="6150" width="11.28515625" style="2" customWidth="1"/>
    <col min="6151" max="6151" width="11.7109375" style="2" customWidth="1"/>
    <col min="6152" max="6394" width="9" style="2"/>
    <col min="6395" max="6395" width="9.28515625" style="2" customWidth="1"/>
    <col min="6396" max="6396" width="51.5703125" style="2" customWidth="1"/>
    <col min="6397" max="6397" width="5.42578125" style="2" customWidth="1"/>
    <col min="6398" max="6398" width="8.28515625" style="2" customWidth="1"/>
    <col min="6399" max="6399" width="12.7109375" style="2" customWidth="1"/>
    <col min="6400" max="6400" width="19.7109375" style="2" customWidth="1"/>
    <col min="6401" max="6401" width="18.7109375" style="2" customWidth="1"/>
    <col min="6402" max="6402" width="13.28515625" style="2" customWidth="1"/>
    <col min="6403" max="6403" width="15.42578125" style="2" customWidth="1"/>
    <col min="6404" max="6404" width="12.7109375" style="2" customWidth="1"/>
    <col min="6405" max="6406" width="11.28515625" style="2" customWidth="1"/>
    <col min="6407" max="6407" width="11.7109375" style="2" customWidth="1"/>
    <col min="6408" max="6650" width="9" style="2"/>
    <col min="6651" max="6651" width="9.28515625" style="2" customWidth="1"/>
    <col min="6652" max="6652" width="51.5703125" style="2" customWidth="1"/>
    <col min="6653" max="6653" width="5.42578125" style="2" customWidth="1"/>
    <col min="6654" max="6654" width="8.28515625" style="2" customWidth="1"/>
    <col min="6655" max="6655" width="12.7109375" style="2" customWidth="1"/>
    <col min="6656" max="6656" width="19.7109375" style="2" customWidth="1"/>
    <col min="6657" max="6657" width="18.7109375" style="2" customWidth="1"/>
    <col min="6658" max="6658" width="13.28515625" style="2" customWidth="1"/>
    <col min="6659" max="6659" width="15.42578125" style="2" customWidth="1"/>
    <col min="6660" max="6660" width="12.7109375" style="2" customWidth="1"/>
    <col min="6661" max="6662" width="11.28515625" style="2" customWidth="1"/>
    <col min="6663" max="6663" width="11.7109375" style="2" customWidth="1"/>
    <col min="6664" max="6906" width="9" style="2"/>
    <col min="6907" max="6907" width="9.28515625" style="2" customWidth="1"/>
    <col min="6908" max="6908" width="51.5703125" style="2" customWidth="1"/>
    <col min="6909" max="6909" width="5.42578125" style="2" customWidth="1"/>
    <col min="6910" max="6910" width="8.28515625" style="2" customWidth="1"/>
    <col min="6911" max="6911" width="12.7109375" style="2" customWidth="1"/>
    <col min="6912" max="6912" width="19.7109375" style="2" customWidth="1"/>
    <col min="6913" max="6913" width="18.7109375" style="2" customWidth="1"/>
    <col min="6914" max="6914" width="13.28515625" style="2" customWidth="1"/>
    <col min="6915" max="6915" width="15.42578125" style="2" customWidth="1"/>
    <col min="6916" max="6916" width="12.7109375" style="2" customWidth="1"/>
    <col min="6917" max="6918" width="11.28515625" style="2" customWidth="1"/>
    <col min="6919" max="6919" width="11.7109375" style="2" customWidth="1"/>
    <col min="6920" max="7162" width="9" style="2"/>
    <col min="7163" max="7163" width="9.28515625" style="2" customWidth="1"/>
    <col min="7164" max="7164" width="51.5703125" style="2" customWidth="1"/>
    <col min="7165" max="7165" width="5.42578125" style="2" customWidth="1"/>
    <col min="7166" max="7166" width="8.28515625" style="2" customWidth="1"/>
    <col min="7167" max="7167" width="12.7109375" style="2" customWidth="1"/>
    <col min="7168" max="7168" width="19.7109375" style="2" customWidth="1"/>
    <col min="7169" max="7169" width="18.7109375" style="2" customWidth="1"/>
    <col min="7170" max="7170" width="13.28515625" style="2" customWidth="1"/>
    <col min="7171" max="7171" width="15.42578125" style="2" customWidth="1"/>
    <col min="7172" max="7172" width="12.7109375" style="2" customWidth="1"/>
    <col min="7173" max="7174" width="11.28515625" style="2" customWidth="1"/>
    <col min="7175" max="7175" width="11.7109375" style="2" customWidth="1"/>
    <col min="7176" max="7418" width="9" style="2"/>
    <col min="7419" max="7419" width="9.28515625" style="2" customWidth="1"/>
    <col min="7420" max="7420" width="51.5703125" style="2" customWidth="1"/>
    <col min="7421" max="7421" width="5.42578125" style="2" customWidth="1"/>
    <col min="7422" max="7422" width="8.28515625" style="2" customWidth="1"/>
    <col min="7423" max="7423" width="12.7109375" style="2" customWidth="1"/>
    <col min="7424" max="7424" width="19.7109375" style="2" customWidth="1"/>
    <col min="7425" max="7425" width="18.7109375" style="2" customWidth="1"/>
    <col min="7426" max="7426" width="13.28515625" style="2" customWidth="1"/>
    <col min="7427" max="7427" width="15.42578125" style="2" customWidth="1"/>
    <col min="7428" max="7428" width="12.7109375" style="2" customWidth="1"/>
    <col min="7429" max="7430" width="11.28515625" style="2" customWidth="1"/>
    <col min="7431" max="7431" width="11.7109375" style="2" customWidth="1"/>
    <col min="7432" max="7674" width="9" style="2"/>
    <col min="7675" max="7675" width="9.28515625" style="2" customWidth="1"/>
    <col min="7676" max="7676" width="51.5703125" style="2" customWidth="1"/>
    <col min="7677" max="7677" width="5.42578125" style="2" customWidth="1"/>
    <col min="7678" max="7678" width="8.28515625" style="2" customWidth="1"/>
    <col min="7679" max="7679" width="12.7109375" style="2" customWidth="1"/>
    <col min="7680" max="7680" width="19.7109375" style="2" customWidth="1"/>
    <col min="7681" max="7681" width="18.7109375" style="2" customWidth="1"/>
    <col min="7682" max="7682" width="13.28515625" style="2" customWidth="1"/>
    <col min="7683" max="7683" width="15.42578125" style="2" customWidth="1"/>
    <col min="7684" max="7684" width="12.7109375" style="2" customWidth="1"/>
    <col min="7685" max="7686" width="11.28515625" style="2" customWidth="1"/>
    <col min="7687" max="7687" width="11.7109375" style="2" customWidth="1"/>
    <col min="7688" max="7930" width="9" style="2"/>
    <col min="7931" max="7931" width="9.28515625" style="2" customWidth="1"/>
    <col min="7932" max="7932" width="51.5703125" style="2" customWidth="1"/>
    <col min="7933" max="7933" width="5.42578125" style="2" customWidth="1"/>
    <col min="7934" max="7934" width="8.28515625" style="2" customWidth="1"/>
    <col min="7935" max="7935" width="12.7109375" style="2" customWidth="1"/>
    <col min="7936" max="7936" width="19.7109375" style="2" customWidth="1"/>
    <col min="7937" max="7937" width="18.7109375" style="2" customWidth="1"/>
    <col min="7938" max="7938" width="13.28515625" style="2" customWidth="1"/>
    <col min="7939" max="7939" width="15.42578125" style="2" customWidth="1"/>
    <col min="7940" max="7940" width="12.7109375" style="2" customWidth="1"/>
    <col min="7941" max="7942" width="11.28515625" style="2" customWidth="1"/>
    <col min="7943" max="7943" width="11.7109375" style="2" customWidth="1"/>
    <col min="7944" max="8186" width="9" style="2"/>
    <col min="8187" max="8187" width="9.28515625" style="2" customWidth="1"/>
    <col min="8188" max="8188" width="51.5703125" style="2" customWidth="1"/>
    <col min="8189" max="8189" width="5.42578125" style="2" customWidth="1"/>
    <col min="8190" max="8190" width="8.28515625" style="2" customWidth="1"/>
    <col min="8191" max="8191" width="12.7109375" style="2" customWidth="1"/>
    <col min="8192" max="8192" width="19.7109375" style="2" customWidth="1"/>
    <col min="8193" max="8193" width="18.7109375" style="2" customWidth="1"/>
    <col min="8194" max="8194" width="13.28515625" style="2" customWidth="1"/>
    <col min="8195" max="8195" width="15.42578125" style="2" customWidth="1"/>
    <col min="8196" max="8196" width="12.7109375" style="2" customWidth="1"/>
    <col min="8197" max="8198" width="11.28515625" style="2" customWidth="1"/>
    <col min="8199" max="8199" width="11.7109375" style="2" customWidth="1"/>
    <col min="8200" max="8442" width="9" style="2"/>
    <col min="8443" max="8443" width="9.28515625" style="2" customWidth="1"/>
    <col min="8444" max="8444" width="51.5703125" style="2" customWidth="1"/>
    <col min="8445" max="8445" width="5.42578125" style="2" customWidth="1"/>
    <col min="8446" max="8446" width="8.28515625" style="2" customWidth="1"/>
    <col min="8447" max="8447" width="12.7109375" style="2" customWidth="1"/>
    <col min="8448" max="8448" width="19.7109375" style="2" customWidth="1"/>
    <col min="8449" max="8449" width="18.7109375" style="2" customWidth="1"/>
    <col min="8450" max="8450" width="13.28515625" style="2" customWidth="1"/>
    <col min="8451" max="8451" width="15.42578125" style="2" customWidth="1"/>
    <col min="8452" max="8452" width="12.7109375" style="2" customWidth="1"/>
    <col min="8453" max="8454" width="11.28515625" style="2" customWidth="1"/>
    <col min="8455" max="8455" width="11.7109375" style="2" customWidth="1"/>
    <col min="8456" max="8698" width="9" style="2"/>
    <col min="8699" max="8699" width="9.28515625" style="2" customWidth="1"/>
    <col min="8700" max="8700" width="51.5703125" style="2" customWidth="1"/>
    <col min="8701" max="8701" width="5.42578125" style="2" customWidth="1"/>
    <col min="8702" max="8702" width="8.28515625" style="2" customWidth="1"/>
    <col min="8703" max="8703" width="12.7109375" style="2" customWidth="1"/>
    <col min="8704" max="8704" width="19.7109375" style="2" customWidth="1"/>
    <col min="8705" max="8705" width="18.7109375" style="2" customWidth="1"/>
    <col min="8706" max="8706" width="13.28515625" style="2" customWidth="1"/>
    <col min="8707" max="8707" width="15.42578125" style="2" customWidth="1"/>
    <col min="8708" max="8708" width="12.7109375" style="2" customWidth="1"/>
    <col min="8709" max="8710" width="11.28515625" style="2" customWidth="1"/>
    <col min="8711" max="8711" width="11.7109375" style="2" customWidth="1"/>
    <col min="8712" max="8954" width="9" style="2"/>
    <col min="8955" max="8955" width="9.28515625" style="2" customWidth="1"/>
    <col min="8956" max="8956" width="51.5703125" style="2" customWidth="1"/>
    <col min="8957" max="8957" width="5.42578125" style="2" customWidth="1"/>
    <col min="8958" max="8958" width="8.28515625" style="2" customWidth="1"/>
    <col min="8959" max="8959" width="12.7109375" style="2" customWidth="1"/>
    <col min="8960" max="8960" width="19.7109375" style="2" customWidth="1"/>
    <col min="8961" max="8961" width="18.7109375" style="2" customWidth="1"/>
    <col min="8962" max="8962" width="13.28515625" style="2" customWidth="1"/>
    <col min="8963" max="8963" width="15.42578125" style="2" customWidth="1"/>
    <col min="8964" max="8964" width="12.7109375" style="2" customWidth="1"/>
    <col min="8965" max="8966" width="11.28515625" style="2" customWidth="1"/>
    <col min="8967" max="8967" width="11.7109375" style="2" customWidth="1"/>
    <col min="8968" max="9210" width="9" style="2"/>
    <col min="9211" max="9211" width="9.28515625" style="2" customWidth="1"/>
    <col min="9212" max="9212" width="51.5703125" style="2" customWidth="1"/>
    <col min="9213" max="9213" width="5.42578125" style="2" customWidth="1"/>
    <col min="9214" max="9214" width="8.28515625" style="2" customWidth="1"/>
    <col min="9215" max="9215" width="12.7109375" style="2" customWidth="1"/>
    <col min="9216" max="9216" width="19.7109375" style="2" customWidth="1"/>
    <col min="9217" max="9217" width="18.7109375" style="2" customWidth="1"/>
    <col min="9218" max="9218" width="13.28515625" style="2" customWidth="1"/>
    <col min="9219" max="9219" width="15.42578125" style="2" customWidth="1"/>
    <col min="9220" max="9220" width="12.7109375" style="2" customWidth="1"/>
    <col min="9221" max="9222" width="11.28515625" style="2" customWidth="1"/>
    <col min="9223" max="9223" width="11.7109375" style="2" customWidth="1"/>
    <col min="9224" max="9466" width="9" style="2"/>
    <col min="9467" max="9467" width="9.28515625" style="2" customWidth="1"/>
    <col min="9468" max="9468" width="51.5703125" style="2" customWidth="1"/>
    <col min="9469" max="9469" width="5.42578125" style="2" customWidth="1"/>
    <col min="9470" max="9470" width="8.28515625" style="2" customWidth="1"/>
    <col min="9471" max="9471" width="12.7109375" style="2" customWidth="1"/>
    <col min="9472" max="9472" width="19.7109375" style="2" customWidth="1"/>
    <col min="9473" max="9473" width="18.7109375" style="2" customWidth="1"/>
    <col min="9474" max="9474" width="13.28515625" style="2" customWidth="1"/>
    <col min="9475" max="9475" width="15.42578125" style="2" customWidth="1"/>
    <col min="9476" max="9476" width="12.7109375" style="2" customWidth="1"/>
    <col min="9477" max="9478" width="11.28515625" style="2" customWidth="1"/>
    <col min="9479" max="9479" width="11.7109375" style="2" customWidth="1"/>
    <col min="9480" max="9722" width="9" style="2"/>
    <col min="9723" max="9723" width="9.28515625" style="2" customWidth="1"/>
    <col min="9724" max="9724" width="51.5703125" style="2" customWidth="1"/>
    <col min="9725" max="9725" width="5.42578125" style="2" customWidth="1"/>
    <col min="9726" max="9726" width="8.28515625" style="2" customWidth="1"/>
    <col min="9727" max="9727" width="12.7109375" style="2" customWidth="1"/>
    <col min="9728" max="9728" width="19.7109375" style="2" customWidth="1"/>
    <col min="9729" max="9729" width="18.7109375" style="2" customWidth="1"/>
    <col min="9730" max="9730" width="13.28515625" style="2" customWidth="1"/>
    <col min="9731" max="9731" width="15.42578125" style="2" customWidth="1"/>
    <col min="9732" max="9732" width="12.7109375" style="2" customWidth="1"/>
    <col min="9733" max="9734" width="11.28515625" style="2" customWidth="1"/>
    <col min="9735" max="9735" width="11.7109375" style="2" customWidth="1"/>
    <col min="9736" max="9978" width="9" style="2"/>
    <col min="9979" max="9979" width="9.28515625" style="2" customWidth="1"/>
    <col min="9980" max="9980" width="51.5703125" style="2" customWidth="1"/>
    <col min="9981" max="9981" width="5.42578125" style="2" customWidth="1"/>
    <col min="9982" max="9982" width="8.28515625" style="2" customWidth="1"/>
    <col min="9983" max="9983" width="12.7109375" style="2" customWidth="1"/>
    <col min="9984" max="9984" width="19.7109375" style="2" customWidth="1"/>
    <col min="9985" max="9985" width="18.7109375" style="2" customWidth="1"/>
    <col min="9986" max="9986" width="13.28515625" style="2" customWidth="1"/>
    <col min="9987" max="9987" width="15.42578125" style="2" customWidth="1"/>
    <col min="9988" max="9988" width="12.7109375" style="2" customWidth="1"/>
    <col min="9989" max="9990" width="11.28515625" style="2" customWidth="1"/>
    <col min="9991" max="9991" width="11.7109375" style="2" customWidth="1"/>
    <col min="9992" max="10234" width="9" style="2"/>
    <col min="10235" max="10235" width="9.28515625" style="2" customWidth="1"/>
    <col min="10236" max="10236" width="51.5703125" style="2" customWidth="1"/>
    <col min="10237" max="10237" width="5.42578125" style="2" customWidth="1"/>
    <col min="10238" max="10238" width="8.28515625" style="2" customWidth="1"/>
    <col min="10239" max="10239" width="12.7109375" style="2" customWidth="1"/>
    <col min="10240" max="10240" width="19.7109375" style="2" customWidth="1"/>
    <col min="10241" max="10241" width="18.7109375" style="2" customWidth="1"/>
    <col min="10242" max="10242" width="13.28515625" style="2" customWidth="1"/>
    <col min="10243" max="10243" width="15.42578125" style="2" customWidth="1"/>
    <col min="10244" max="10244" width="12.7109375" style="2" customWidth="1"/>
    <col min="10245" max="10246" width="11.28515625" style="2" customWidth="1"/>
    <col min="10247" max="10247" width="11.7109375" style="2" customWidth="1"/>
    <col min="10248" max="10490" width="9" style="2"/>
    <col min="10491" max="10491" width="9.28515625" style="2" customWidth="1"/>
    <col min="10492" max="10492" width="51.5703125" style="2" customWidth="1"/>
    <col min="10493" max="10493" width="5.42578125" style="2" customWidth="1"/>
    <col min="10494" max="10494" width="8.28515625" style="2" customWidth="1"/>
    <col min="10495" max="10495" width="12.7109375" style="2" customWidth="1"/>
    <col min="10496" max="10496" width="19.7109375" style="2" customWidth="1"/>
    <col min="10497" max="10497" width="18.7109375" style="2" customWidth="1"/>
    <col min="10498" max="10498" width="13.28515625" style="2" customWidth="1"/>
    <col min="10499" max="10499" width="15.42578125" style="2" customWidth="1"/>
    <col min="10500" max="10500" width="12.7109375" style="2" customWidth="1"/>
    <col min="10501" max="10502" width="11.28515625" style="2" customWidth="1"/>
    <col min="10503" max="10503" width="11.7109375" style="2" customWidth="1"/>
    <col min="10504" max="10746" width="9" style="2"/>
    <col min="10747" max="10747" width="9.28515625" style="2" customWidth="1"/>
    <col min="10748" max="10748" width="51.5703125" style="2" customWidth="1"/>
    <col min="10749" max="10749" width="5.42578125" style="2" customWidth="1"/>
    <col min="10750" max="10750" width="8.28515625" style="2" customWidth="1"/>
    <col min="10751" max="10751" width="12.7109375" style="2" customWidth="1"/>
    <col min="10752" max="10752" width="19.7109375" style="2" customWidth="1"/>
    <col min="10753" max="10753" width="18.7109375" style="2" customWidth="1"/>
    <col min="10754" max="10754" width="13.28515625" style="2" customWidth="1"/>
    <col min="10755" max="10755" width="15.42578125" style="2" customWidth="1"/>
    <col min="10756" max="10756" width="12.7109375" style="2" customWidth="1"/>
    <col min="10757" max="10758" width="11.28515625" style="2" customWidth="1"/>
    <col min="10759" max="10759" width="11.7109375" style="2" customWidth="1"/>
    <col min="10760" max="11002" width="9" style="2"/>
    <col min="11003" max="11003" width="9.28515625" style="2" customWidth="1"/>
    <col min="11004" max="11004" width="51.5703125" style="2" customWidth="1"/>
    <col min="11005" max="11005" width="5.42578125" style="2" customWidth="1"/>
    <col min="11006" max="11006" width="8.28515625" style="2" customWidth="1"/>
    <col min="11007" max="11007" width="12.7109375" style="2" customWidth="1"/>
    <col min="11008" max="11008" width="19.7109375" style="2" customWidth="1"/>
    <col min="11009" max="11009" width="18.7109375" style="2" customWidth="1"/>
    <col min="11010" max="11010" width="13.28515625" style="2" customWidth="1"/>
    <col min="11011" max="11011" width="15.42578125" style="2" customWidth="1"/>
    <col min="11012" max="11012" width="12.7109375" style="2" customWidth="1"/>
    <col min="11013" max="11014" width="11.28515625" style="2" customWidth="1"/>
    <col min="11015" max="11015" width="11.7109375" style="2" customWidth="1"/>
    <col min="11016" max="11258" width="9" style="2"/>
    <col min="11259" max="11259" width="9.28515625" style="2" customWidth="1"/>
    <col min="11260" max="11260" width="51.5703125" style="2" customWidth="1"/>
    <col min="11261" max="11261" width="5.42578125" style="2" customWidth="1"/>
    <col min="11262" max="11262" width="8.28515625" style="2" customWidth="1"/>
    <col min="11263" max="11263" width="12.7109375" style="2" customWidth="1"/>
    <col min="11264" max="11264" width="19.7109375" style="2" customWidth="1"/>
    <col min="11265" max="11265" width="18.7109375" style="2" customWidth="1"/>
    <col min="11266" max="11266" width="13.28515625" style="2" customWidth="1"/>
    <col min="11267" max="11267" width="15.42578125" style="2" customWidth="1"/>
    <col min="11268" max="11268" width="12.7109375" style="2" customWidth="1"/>
    <col min="11269" max="11270" width="11.28515625" style="2" customWidth="1"/>
    <col min="11271" max="11271" width="11.7109375" style="2" customWidth="1"/>
    <col min="11272" max="11514" width="9" style="2"/>
    <col min="11515" max="11515" width="9.28515625" style="2" customWidth="1"/>
    <col min="11516" max="11516" width="51.5703125" style="2" customWidth="1"/>
    <col min="11517" max="11517" width="5.42578125" style="2" customWidth="1"/>
    <col min="11518" max="11518" width="8.28515625" style="2" customWidth="1"/>
    <col min="11519" max="11519" width="12.7109375" style="2" customWidth="1"/>
    <col min="11520" max="11520" width="19.7109375" style="2" customWidth="1"/>
    <col min="11521" max="11521" width="18.7109375" style="2" customWidth="1"/>
    <col min="11522" max="11522" width="13.28515625" style="2" customWidth="1"/>
    <col min="11523" max="11523" width="15.42578125" style="2" customWidth="1"/>
    <col min="11524" max="11524" width="12.7109375" style="2" customWidth="1"/>
    <col min="11525" max="11526" width="11.28515625" style="2" customWidth="1"/>
    <col min="11527" max="11527" width="11.7109375" style="2" customWidth="1"/>
    <col min="11528" max="11770" width="9" style="2"/>
    <col min="11771" max="11771" width="9.28515625" style="2" customWidth="1"/>
    <col min="11772" max="11772" width="51.5703125" style="2" customWidth="1"/>
    <col min="11773" max="11773" width="5.42578125" style="2" customWidth="1"/>
    <col min="11774" max="11774" width="8.28515625" style="2" customWidth="1"/>
    <col min="11775" max="11775" width="12.7109375" style="2" customWidth="1"/>
    <col min="11776" max="11776" width="19.7109375" style="2" customWidth="1"/>
    <col min="11777" max="11777" width="18.7109375" style="2" customWidth="1"/>
    <col min="11778" max="11778" width="13.28515625" style="2" customWidth="1"/>
    <col min="11779" max="11779" width="15.42578125" style="2" customWidth="1"/>
    <col min="11780" max="11780" width="12.7109375" style="2" customWidth="1"/>
    <col min="11781" max="11782" width="11.28515625" style="2" customWidth="1"/>
    <col min="11783" max="11783" width="11.7109375" style="2" customWidth="1"/>
    <col min="11784" max="12026" width="9" style="2"/>
    <col min="12027" max="12027" width="9.28515625" style="2" customWidth="1"/>
    <col min="12028" max="12028" width="51.5703125" style="2" customWidth="1"/>
    <col min="12029" max="12029" width="5.42578125" style="2" customWidth="1"/>
    <col min="12030" max="12030" width="8.28515625" style="2" customWidth="1"/>
    <col min="12031" max="12031" width="12.7109375" style="2" customWidth="1"/>
    <col min="12032" max="12032" width="19.7109375" style="2" customWidth="1"/>
    <col min="12033" max="12033" width="18.7109375" style="2" customWidth="1"/>
    <col min="12034" max="12034" width="13.28515625" style="2" customWidth="1"/>
    <col min="12035" max="12035" width="15.42578125" style="2" customWidth="1"/>
    <col min="12036" max="12036" width="12.7109375" style="2" customWidth="1"/>
    <col min="12037" max="12038" width="11.28515625" style="2" customWidth="1"/>
    <col min="12039" max="12039" width="11.7109375" style="2" customWidth="1"/>
    <col min="12040" max="12282" width="9" style="2"/>
    <col min="12283" max="12283" width="9.28515625" style="2" customWidth="1"/>
    <col min="12284" max="12284" width="51.5703125" style="2" customWidth="1"/>
    <col min="12285" max="12285" width="5.42578125" style="2" customWidth="1"/>
    <col min="12286" max="12286" width="8.28515625" style="2" customWidth="1"/>
    <col min="12287" max="12287" width="12.7109375" style="2" customWidth="1"/>
    <col min="12288" max="12288" width="19.7109375" style="2" customWidth="1"/>
    <col min="12289" max="12289" width="18.7109375" style="2" customWidth="1"/>
    <col min="12290" max="12290" width="13.28515625" style="2" customWidth="1"/>
    <col min="12291" max="12291" width="15.42578125" style="2" customWidth="1"/>
    <col min="12292" max="12292" width="12.7109375" style="2" customWidth="1"/>
    <col min="12293" max="12294" width="11.28515625" style="2" customWidth="1"/>
    <col min="12295" max="12295" width="11.7109375" style="2" customWidth="1"/>
    <col min="12296" max="12538" width="9" style="2"/>
    <col min="12539" max="12539" width="9.28515625" style="2" customWidth="1"/>
    <col min="12540" max="12540" width="51.5703125" style="2" customWidth="1"/>
    <col min="12541" max="12541" width="5.42578125" style="2" customWidth="1"/>
    <col min="12542" max="12542" width="8.28515625" style="2" customWidth="1"/>
    <col min="12543" max="12543" width="12.7109375" style="2" customWidth="1"/>
    <col min="12544" max="12544" width="19.7109375" style="2" customWidth="1"/>
    <col min="12545" max="12545" width="18.7109375" style="2" customWidth="1"/>
    <col min="12546" max="12546" width="13.28515625" style="2" customWidth="1"/>
    <col min="12547" max="12547" width="15.42578125" style="2" customWidth="1"/>
    <col min="12548" max="12548" width="12.7109375" style="2" customWidth="1"/>
    <col min="12549" max="12550" width="11.28515625" style="2" customWidth="1"/>
    <col min="12551" max="12551" width="11.7109375" style="2" customWidth="1"/>
    <col min="12552" max="12794" width="9" style="2"/>
    <col min="12795" max="12795" width="9.28515625" style="2" customWidth="1"/>
    <col min="12796" max="12796" width="51.5703125" style="2" customWidth="1"/>
    <col min="12797" max="12797" width="5.42578125" style="2" customWidth="1"/>
    <col min="12798" max="12798" width="8.28515625" style="2" customWidth="1"/>
    <col min="12799" max="12799" width="12.7109375" style="2" customWidth="1"/>
    <col min="12800" max="12800" width="19.7109375" style="2" customWidth="1"/>
    <col min="12801" max="12801" width="18.7109375" style="2" customWidth="1"/>
    <col min="12802" max="12802" width="13.28515625" style="2" customWidth="1"/>
    <col min="12803" max="12803" width="15.42578125" style="2" customWidth="1"/>
    <col min="12804" max="12804" width="12.7109375" style="2" customWidth="1"/>
    <col min="12805" max="12806" width="11.28515625" style="2" customWidth="1"/>
    <col min="12807" max="12807" width="11.7109375" style="2" customWidth="1"/>
    <col min="12808" max="13050" width="9" style="2"/>
    <col min="13051" max="13051" width="9.28515625" style="2" customWidth="1"/>
    <col min="13052" max="13052" width="51.5703125" style="2" customWidth="1"/>
    <col min="13053" max="13053" width="5.42578125" style="2" customWidth="1"/>
    <col min="13054" max="13054" width="8.28515625" style="2" customWidth="1"/>
    <col min="13055" max="13055" width="12.7109375" style="2" customWidth="1"/>
    <col min="13056" max="13056" width="19.7109375" style="2" customWidth="1"/>
    <col min="13057" max="13057" width="18.7109375" style="2" customWidth="1"/>
    <col min="13058" max="13058" width="13.28515625" style="2" customWidth="1"/>
    <col min="13059" max="13059" width="15.42578125" style="2" customWidth="1"/>
    <col min="13060" max="13060" width="12.7109375" style="2" customWidth="1"/>
    <col min="13061" max="13062" width="11.28515625" style="2" customWidth="1"/>
    <col min="13063" max="13063" width="11.7109375" style="2" customWidth="1"/>
    <col min="13064" max="13306" width="9" style="2"/>
    <col min="13307" max="13307" width="9.28515625" style="2" customWidth="1"/>
    <col min="13308" max="13308" width="51.5703125" style="2" customWidth="1"/>
    <col min="13309" max="13309" width="5.42578125" style="2" customWidth="1"/>
    <col min="13310" max="13310" width="8.28515625" style="2" customWidth="1"/>
    <col min="13311" max="13311" width="12.7109375" style="2" customWidth="1"/>
    <col min="13312" max="13312" width="19.7109375" style="2" customWidth="1"/>
    <col min="13313" max="13313" width="18.7109375" style="2" customWidth="1"/>
    <col min="13314" max="13314" width="13.28515625" style="2" customWidth="1"/>
    <col min="13315" max="13315" width="15.42578125" style="2" customWidth="1"/>
    <col min="13316" max="13316" width="12.7109375" style="2" customWidth="1"/>
    <col min="13317" max="13318" width="11.28515625" style="2" customWidth="1"/>
    <col min="13319" max="13319" width="11.7109375" style="2" customWidth="1"/>
    <col min="13320" max="13562" width="9" style="2"/>
    <col min="13563" max="13563" width="9.28515625" style="2" customWidth="1"/>
    <col min="13564" max="13564" width="51.5703125" style="2" customWidth="1"/>
    <col min="13565" max="13565" width="5.42578125" style="2" customWidth="1"/>
    <col min="13566" max="13566" width="8.28515625" style="2" customWidth="1"/>
    <col min="13567" max="13567" width="12.7109375" style="2" customWidth="1"/>
    <col min="13568" max="13568" width="19.7109375" style="2" customWidth="1"/>
    <col min="13569" max="13569" width="18.7109375" style="2" customWidth="1"/>
    <col min="13570" max="13570" width="13.28515625" style="2" customWidth="1"/>
    <col min="13571" max="13571" width="15.42578125" style="2" customWidth="1"/>
    <col min="13572" max="13572" width="12.7109375" style="2" customWidth="1"/>
    <col min="13573" max="13574" width="11.28515625" style="2" customWidth="1"/>
    <col min="13575" max="13575" width="11.7109375" style="2" customWidth="1"/>
    <col min="13576" max="13818" width="9" style="2"/>
    <col min="13819" max="13819" width="9.28515625" style="2" customWidth="1"/>
    <col min="13820" max="13820" width="51.5703125" style="2" customWidth="1"/>
    <col min="13821" max="13821" width="5.42578125" style="2" customWidth="1"/>
    <col min="13822" max="13822" width="8.28515625" style="2" customWidth="1"/>
    <col min="13823" max="13823" width="12.7109375" style="2" customWidth="1"/>
    <col min="13824" max="13824" width="19.7109375" style="2" customWidth="1"/>
    <col min="13825" max="13825" width="18.7109375" style="2" customWidth="1"/>
    <col min="13826" max="13826" width="13.28515625" style="2" customWidth="1"/>
    <col min="13827" max="13827" width="15.42578125" style="2" customWidth="1"/>
    <col min="13828" max="13828" width="12.7109375" style="2" customWidth="1"/>
    <col min="13829" max="13830" width="11.28515625" style="2" customWidth="1"/>
    <col min="13831" max="13831" width="11.7109375" style="2" customWidth="1"/>
    <col min="13832" max="14074" width="9" style="2"/>
    <col min="14075" max="14075" width="9.28515625" style="2" customWidth="1"/>
    <col min="14076" max="14076" width="51.5703125" style="2" customWidth="1"/>
    <col min="14077" max="14077" width="5.42578125" style="2" customWidth="1"/>
    <col min="14078" max="14078" width="8.28515625" style="2" customWidth="1"/>
    <col min="14079" max="14079" width="12.7109375" style="2" customWidth="1"/>
    <col min="14080" max="14080" width="19.7109375" style="2" customWidth="1"/>
    <col min="14081" max="14081" width="18.7109375" style="2" customWidth="1"/>
    <col min="14082" max="14082" width="13.28515625" style="2" customWidth="1"/>
    <col min="14083" max="14083" width="15.42578125" style="2" customWidth="1"/>
    <col min="14084" max="14084" width="12.7109375" style="2" customWidth="1"/>
    <col min="14085" max="14086" width="11.28515625" style="2" customWidth="1"/>
    <col min="14087" max="14087" width="11.7109375" style="2" customWidth="1"/>
    <col min="14088" max="14330" width="9" style="2"/>
    <col min="14331" max="14331" width="9.28515625" style="2" customWidth="1"/>
    <col min="14332" max="14332" width="51.5703125" style="2" customWidth="1"/>
    <col min="14333" max="14333" width="5.42578125" style="2" customWidth="1"/>
    <col min="14334" max="14334" width="8.28515625" style="2" customWidth="1"/>
    <col min="14335" max="14335" width="12.7109375" style="2" customWidth="1"/>
    <col min="14336" max="14336" width="19.7109375" style="2" customWidth="1"/>
    <col min="14337" max="14337" width="18.7109375" style="2" customWidth="1"/>
    <col min="14338" max="14338" width="13.28515625" style="2" customWidth="1"/>
    <col min="14339" max="14339" width="15.42578125" style="2" customWidth="1"/>
    <col min="14340" max="14340" width="12.7109375" style="2" customWidth="1"/>
    <col min="14341" max="14342" width="11.28515625" style="2" customWidth="1"/>
    <col min="14343" max="14343" width="11.7109375" style="2" customWidth="1"/>
    <col min="14344" max="14586" width="9" style="2"/>
    <col min="14587" max="14587" width="9.28515625" style="2" customWidth="1"/>
    <col min="14588" max="14588" width="51.5703125" style="2" customWidth="1"/>
    <col min="14589" max="14589" width="5.42578125" style="2" customWidth="1"/>
    <col min="14590" max="14590" width="8.28515625" style="2" customWidth="1"/>
    <col min="14591" max="14591" width="12.7109375" style="2" customWidth="1"/>
    <col min="14592" max="14592" width="19.7109375" style="2" customWidth="1"/>
    <col min="14593" max="14593" width="18.7109375" style="2" customWidth="1"/>
    <col min="14594" max="14594" width="13.28515625" style="2" customWidth="1"/>
    <col min="14595" max="14595" width="15.42578125" style="2" customWidth="1"/>
    <col min="14596" max="14596" width="12.7109375" style="2" customWidth="1"/>
    <col min="14597" max="14598" width="11.28515625" style="2" customWidth="1"/>
    <col min="14599" max="14599" width="11.7109375" style="2" customWidth="1"/>
    <col min="14600" max="14842" width="9" style="2"/>
    <col min="14843" max="14843" width="9.28515625" style="2" customWidth="1"/>
    <col min="14844" max="14844" width="51.5703125" style="2" customWidth="1"/>
    <col min="14845" max="14845" width="5.42578125" style="2" customWidth="1"/>
    <col min="14846" max="14846" width="8.28515625" style="2" customWidth="1"/>
    <col min="14847" max="14847" width="12.7109375" style="2" customWidth="1"/>
    <col min="14848" max="14848" width="19.7109375" style="2" customWidth="1"/>
    <col min="14849" max="14849" width="18.7109375" style="2" customWidth="1"/>
    <col min="14850" max="14850" width="13.28515625" style="2" customWidth="1"/>
    <col min="14851" max="14851" width="15.42578125" style="2" customWidth="1"/>
    <col min="14852" max="14852" width="12.7109375" style="2" customWidth="1"/>
    <col min="14853" max="14854" width="11.28515625" style="2" customWidth="1"/>
    <col min="14855" max="14855" width="11.7109375" style="2" customWidth="1"/>
    <col min="14856" max="15098" width="9" style="2"/>
    <col min="15099" max="15099" width="9.28515625" style="2" customWidth="1"/>
    <col min="15100" max="15100" width="51.5703125" style="2" customWidth="1"/>
    <col min="15101" max="15101" width="5.42578125" style="2" customWidth="1"/>
    <col min="15102" max="15102" width="8.28515625" style="2" customWidth="1"/>
    <col min="15103" max="15103" width="12.7109375" style="2" customWidth="1"/>
    <col min="15104" max="15104" width="19.7109375" style="2" customWidth="1"/>
    <col min="15105" max="15105" width="18.7109375" style="2" customWidth="1"/>
    <col min="15106" max="15106" width="13.28515625" style="2" customWidth="1"/>
    <col min="15107" max="15107" width="15.42578125" style="2" customWidth="1"/>
    <col min="15108" max="15108" width="12.7109375" style="2" customWidth="1"/>
    <col min="15109" max="15110" width="11.28515625" style="2" customWidth="1"/>
    <col min="15111" max="15111" width="11.7109375" style="2" customWidth="1"/>
    <col min="15112" max="15354" width="9" style="2"/>
    <col min="15355" max="15355" width="9.28515625" style="2" customWidth="1"/>
    <col min="15356" max="15356" width="51.5703125" style="2" customWidth="1"/>
    <col min="15357" max="15357" width="5.42578125" style="2" customWidth="1"/>
    <col min="15358" max="15358" width="8.28515625" style="2" customWidth="1"/>
    <col min="15359" max="15359" width="12.7109375" style="2" customWidth="1"/>
    <col min="15360" max="15360" width="19.7109375" style="2" customWidth="1"/>
    <col min="15361" max="15361" width="18.7109375" style="2" customWidth="1"/>
    <col min="15362" max="15362" width="13.28515625" style="2" customWidth="1"/>
    <col min="15363" max="15363" width="15.42578125" style="2" customWidth="1"/>
    <col min="15364" max="15364" width="12.7109375" style="2" customWidth="1"/>
    <col min="15365" max="15366" width="11.28515625" style="2" customWidth="1"/>
    <col min="15367" max="15367" width="11.7109375" style="2" customWidth="1"/>
    <col min="15368" max="15610" width="9" style="2"/>
    <col min="15611" max="15611" width="9.28515625" style="2" customWidth="1"/>
    <col min="15612" max="15612" width="51.5703125" style="2" customWidth="1"/>
    <col min="15613" max="15613" width="5.42578125" style="2" customWidth="1"/>
    <col min="15614" max="15614" width="8.28515625" style="2" customWidth="1"/>
    <col min="15615" max="15615" width="12.7109375" style="2" customWidth="1"/>
    <col min="15616" max="15616" width="19.7109375" style="2" customWidth="1"/>
    <col min="15617" max="15617" width="18.7109375" style="2" customWidth="1"/>
    <col min="15618" max="15618" width="13.28515625" style="2" customWidth="1"/>
    <col min="15619" max="15619" width="15.42578125" style="2" customWidth="1"/>
    <col min="15620" max="15620" width="12.7109375" style="2" customWidth="1"/>
    <col min="15621" max="15622" width="11.28515625" style="2" customWidth="1"/>
    <col min="15623" max="15623" width="11.7109375" style="2" customWidth="1"/>
    <col min="15624" max="15866" width="9" style="2"/>
    <col min="15867" max="15867" width="9.28515625" style="2" customWidth="1"/>
    <col min="15868" max="15868" width="51.5703125" style="2" customWidth="1"/>
    <col min="15869" max="15869" width="5.42578125" style="2" customWidth="1"/>
    <col min="15870" max="15870" width="8.28515625" style="2" customWidth="1"/>
    <col min="15871" max="15871" width="12.7109375" style="2" customWidth="1"/>
    <col min="15872" max="15872" width="19.7109375" style="2" customWidth="1"/>
    <col min="15873" max="15873" width="18.7109375" style="2" customWidth="1"/>
    <col min="15874" max="15874" width="13.28515625" style="2" customWidth="1"/>
    <col min="15875" max="15875" width="15.42578125" style="2" customWidth="1"/>
    <col min="15876" max="15876" width="12.7109375" style="2" customWidth="1"/>
    <col min="15877" max="15878" width="11.28515625" style="2" customWidth="1"/>
    <col min="15879" max="15879" width="11.7109375" style="2" customWidth="1"/>
    <col min="15880" max="16122" width="9" style="2"/>
    <col min="16123" max="16123" width="9.28515625" style="2" customWidth="1"/>
    <col min="16124" max="16124" width="51.5703125" style="2" customWidth="1"/>
    <col min="16125" max="16125" width="5.42578125" style="2" customWidth="1"/>
    <col min="16126" max="16126" width="8.28515625" style="2" customWidth="1"/>
    <col min="16127" max="16127" width="12.7109375" style="2" customWidth="1"/>
    <col min="16128" max="16128" width="19.7109375" style="2" customWidth="1"/>
    <col min="16129" max="16129" width="18.7109375" style="2" customWidth="1"/>
    <col min="16130" max="16130" width="13.28515625" style="2" customWidth="1"/>
    <col min="16131" max="16131" width="15.42578125" style="2" customWidth="1"/>
    <col min="16132" max="16132" width="12.7109375" style="2" customWidth="1"/>
    <col min="16133" max="16134" width="11.28515625" style="2" customWidth="1"/>
    <col min="16135" max="16135" width="11.7109375" style="2" customWidth="1"/>
    <col min="16136" max="16384" width="9" style="2"/>
  </cols>
  <sheetData>
    <row r="1" spans="1:7" s="4" customFormat="1" ht="22.5" customHeight="1">
      <c r="A1" s="101" t="s">
        <v>82</v>
      </c>
      <c r="B1" s="102"/>
      <c r="C1" s="102"/>
      <c r="D1" s="102"/>
      <c r="E1" s="103"/>
      <c r="F1" s="99" t="s">
        <v>83</v>
      </c>
      <c r="G1" s="100"/>
    </row>
    <row r="2" spans="1:7" s="19" customFormat="1" ht="25.5">
      <c r="A2" s="105" t="s">
        <v>1</v>
      </c>
      <c r="B2" s="105" t="s">
        <v>2</v>
      </c>
      <c r="C2" s="105" t="s">
        <v>3</v>
      </c>
      <c r="D2" s="106" t="s">
        <v>4</v>
      </c>
      <c r="E2" s="104" t="s">
        <v>94</v>
      </c>
      <c r="F2" s="104" t="s">
        <v>84</v>
      </c>
      <c r="G2" s="107" t="s">
        <v>95</v>
      </c>
    </row>
    <row r="3" spans="1:7" s="65" customFormat="1" ht="18">
      <c r="A3" s="62">
        <v>1</v>
      </c>
      <c r="B3" s="63" t="s">
        <v>52</v>
      </c>
      <c r="C3" s="64"/>
      <c r="D3" s="64"/>
      <c r="E3" s="64"/>
      <c r="F3" s="96"/>
      <c r="G3" s="64"/>
    </row>
    <row r="4" spans="1:7" s="65" customFormat="1" ht="36">
      <c r="A4" s="62">
        <v>1.1000000000000001</v>
      </c>
      <c r="B4" s="66" t="s">
        <v>53</v>
      </c>
      <c r="C4" s="67">
        <v>210</v>
      </c>
      <c r="D4" s="62" t="s">
        <v>5</v>
      </c>
      <c r="E4" s="68">
        <v>2350</v>
      </c>
      <c r="F4" s="97"/>
      <c r="G4" s="68">
        <f>F4*E4</f>
        <v>0</v>
      </c>
    </row>
    <row r="5" spans="1:7" s="65" customFormat="1" ht="18">
      <c r="A5" s="62">
        <f t="shared" ref="A5:A6" si="0">A4+0.1</f>
        <v>1.2000000000000002</v>
      </c>
      <c r="B5" s="66" t="s">
        <v>54</v>
      </c>
      <c r="C5" s="69">
        <v>75</v>
      </c>
      <c r="D5" s="70" t="s">
        <v>5</v>
      </c>
      <c r="E5" s="68">
        <v>550</v>
      </c>
      <c r="F5" s="97"/>
      <c r="G5" s="68">
        <f t="shared" ref="G5:G6" si="1">F5*E5</f>
        <v>0</v>
      </c>
    </row>
    <row r="6" spans="1:7" s="65" customFormat="1" ht="18">
      <c r="A6" s="62">
        <f t="shared" si="0"/>
        <v>1.3000000000000003</v>
      </c>
      <c r="B6" s="66" t="s">
        <v>55</v>
      </c>
      <c r="C6" s="69">
        <v>2</v>
      </c>
      <c r="D6" s="70" t="s">
        <v>6</v>
      </c>
      <c r="E6" s="68">
        <v>5000</v>
      </c>
      <c r="F6" s="97"/>
      <c r="G6" s="68">
        <f t="shared" si="1"/>
        <v>0</v>
      </c>
    </row>
    <row r="7" spans="1:7" s="65" customFormat="1" ht="18">
      <c r="A7" s="88" t="s">
        <v>0</v>
      </c>
      <c r="B7" s="88"/>
      <c r="C7" s="88"/>
      <c r="D7" s="88"/>
      <c r="E7" s="88"/>
      <c r="F7" s="98"/>
      <c r="G7" s="71">
        <f>SUM(G4:G6)</f>
        <v>0</v>
      </c>
    </row>
    <row r="8" spans="1:7" s="65" customFormat="1" ht="18">
      <c r="A8" s="72">
        <v>1</v>
      </c>
      <c r="B8" s="63" t="s">
        <v>56</v>
      </c>
      <c r="C8" s="64"/>
      <c r="D8" s="64"/>
      <c r="E8" s="64"/>
      <c r="F8" s="96"/>
      <c r="G8" s="64"/>
    </row>
    <row r="9" spans="1:7" s="65" customFormat="1" ht="18">
      <c r="A9" s="62">
        <v>1.1000000000000001</v>
      </c>
      <c r="B9" s="66" t="s">
        <v>73</v>
      </c>
      <c r="C9" s="67">
        <v>265</v>
      </c>
      <c r="D9" s="62" t="s">
        <v>5</v>
      </c>
      <c r="E9" s="68">
        <v>2350</v>
      </c>
      <c r="F9" s="97"/>
      <c r="G9" s="68">
        <f t="shared" ref="G9:G11" si="2">F9*E9</f>
        <v>0</v>
      </c>
    </row>
    <row r="10" spans="1:7" s="65" customFormat="1" ht="18">
      <c r="A10" s="62">
        <f t="shared" ref="A10:A11" si="3">A9+0.1</f>
        <v>1.2000000000000002</v>
      </c>
      <c r="B10" s="66" t="s">
        <v>54</v>
      </c>
      <c r="C10" s="69">
        <v>120</v>
      </c>
      <c r="D10" s="70" t="s">
        <v>5</v>
      </c>
      <c r="E10" s="68">
        <v>550</v>
      </c>
      <c r="F10" s="97"/>
      <c r="G10" s="68">
        <f t="shared" si="2"/>
        <v>0</v>
      </c>
    </row>
    <row r="11" spans="1:7" s="65" customFormat="1" ht="18">
      <c r="A11" s="62">
        <f t="shared" si="3"/>
        <v>1.3000000000000003</v>
      </c>
      <c r="B11" s="66" t="s">
        <v>55</v>
      </c>
      <c r="C11" s="69">
        <v>2</v>
      </c>
      <c r="D11" s="70" t="s">
        <v>6</v>
      </c>
      <c r="E11" s="68">
        <v>5000</v>
      </c>
      <c r="F11" s="97"/>
      <c r="G11" s="68">
        <f t="shared" si="2"/>
        <v>0</v>
      </c>
    </row>
    <row r="12" spans="1:7" s="65" customFormat="1" ht="18">
      <c r="A12" s="88" t="s">
        <v>0</v>
      </c>
      <c r="B12" s="88"/>
      <c r="C12" s="88"/>
      <c r="D12" s="88"/>
      <c r="E12" s="88"/>
      <c r="F12" s="98"/>
      <c r="G12" s="71">
        <f>SUM(G9:G11)</f>
        <v>0</v>
      </c>
    </row>
    <row r="13" spans="1:7" s="65" customFormat="1" ht="18">
      <c r="A13" s="72">
        <v>1</v>
      </c>
      <c r="B13" s="63" t="s">
        <v>58</v>
      </c>
      <c r="C13" s="64"/>
      <c r="D13" s="64"/>
      <c r="E13" s="64"/>
      <c r="F13" s="96"/>
      <c r="G13" s="64"/>
    </row>
    <row r="14" spans="1:7" s="65" customFormat="1" ht="36">
      <c r="A14" s="62">
        <v>1.1000000000000001</v>
      </c>
      <c r="B14" s="66" t="s">
        <v>57</v>
      </c>
      <c r="C14" s="67">
        <v>450</v>
      </c>
      <c r="D14" s="62" t="s">
        <v>5</v>
      </c>
      <c r="E14" s="68">
        <v>2350</v>
      </c>
      <c r="F14" s="97"/>
      <c r="G14" s="68">
        <f t="shared" ref="G14:G16" si="4">F14*E14</f>
        <v>0</v>
      </c>
    </row>
    <row r="15" spans="1:7" s="65" customFormat="1" ht="18">
      <c r="A15" s="62">
        <f t="shared" ref="A15:A16" si="5">A14+0.1</f>
        <v>1.2000000000000002</v>
      </c>
      <c r="B15" s="66" t="s">
        <v>54</v>
      </c>
      <c r="C15" s="69">
        <v>150</v>
      </c>
      <c r="D15" s="70" t="s">
        <v>5</v>
      </c>
      <c r="E15" s="68">
        <v>550</v>
      </c>
      <c r="F15" s="97"/>
      <c r="G15" s="68">
        <f t="shared" si="4"/>
        <v>0</v>
      </c>
    </row>
    <row r="16" spans="1:7" s="65" customFormat="1" ht="18">
      <c r="A16" s="62">
        <f t="shared" si="5"/>
        <v>1.3000000000000003</v>
      </c>
      <c r="B16" s="66" t="s">
        <v>71</v>
      </c>
      <c r="C16" s="69">
        <v>3</v>
      </c>
      <c r="D16" s="70" t="s">
        <v>6</v>
      </c>
      <c r="E16" s="68">
        <v>5000</v>
      </c>
      <c r="F16" s="97"/>
      <c r="G16" s="68">
        <f t="shared" si="4"/>
        <v>0</v>
      </c>
    </row>
    <row r="17" spans="1:8" s="65" customFormat="1" ht="18">
      <c r="A17" s="88" t="s">
        <v>0</v>
      </c>
      <c r="B17" s="88"/>
      <c r="C17" s="88"/>
      <c r="D17" s="88"/>
      <c r="E17" s="88"/>
      <c r="F17" s="98"/>
      <c r="G17" s="71">
        <f>SUM(G14:G16)</f>
        <v>0</v>
      </c>
    </row>
    <row r="18" spans="1:8" s="65" customFormat="1" ht="18">
      <c r="A18" s="72">
        <v>1</v>
      </c>
      <c r="B18" s="63" t="s">
        <v>59</v>
      </c>
      <c r="C18" s="64"/>
      <c r="D18" s="64"/>
      <c r="E18" s="64"/>
      <c r="F18" s="96"/>
      <c r="G18" s="64"/>
    </row>
    <row r="19" spans="1:8" s="65" customFormat="1" ht="36">
      <c r="A19" s="62">
        <v>1.1000000000000001</v>
      </c>
      <c r="B19" s="66" t="s">
        <v>60</v>
      </c>
      <c r="C19" s="67">
        <v>410</v>
      </c>
      <c r="D19" s="62" t="s">
        <v>5</v>
      </c>
      <c r="E19" s="68">
        <v>2350</v>
      </c>
      <c r="F19" s="97"/>
      <c r="G19" s="68">
        <f t="shared" ref="G19:G21" si="6">F19*E19</f>
        <v>0</v>
      </c>
    </row>
    <row r="20" spans="1:8" s="65" customFormat="1" ht="18">
      <c r="A20" s="62">
        <f t="shared" ref="A20:A21" si="7">A19+0.1</f>
        <v>1.2000000000000002</v>
      </c>
      <c r="B20" s="66" t="s">
        <v>54</v>
      </c>
      <c r="C20" s="69">
        <v>250</v>
      </c>
      <c r="D20" s="70" t="s">
        <v>5</v>
      </c>
      <c r="E20" s="68">
        <v>550</v>
      </c>
      <c r="F20" s="97"/>
      <c r="G20" s="68">
        <f t="shared" si="6"/>
        <v>0</v>
      </c>
    </row>
    <row r="21" spans="1:8" s="65" customFormat="1" ht="18">
      <c r="A21" s="62">
        <f t="shared" si="7"/>
        <v>1.3000000000000003</v>
      </c>
      <c r="B21" s="66" t="s">
        <v>55</v>
      </c>
      <c r="C21" s="69">
        <v>2</v>
      </c>
      <c r="D21" s="70" t="s">
        <v>6</v>
      </c>
      <c r="E21" s="68">
        <v>5000</v>
      </c>
      <c r="F21" s="97"/>
      <c r="G21" s="68">
        <f t="shared" si="6"/>
        <v>0</v>
      </c>
    </row>
    <row r="22" spans="1:8" s="65" customFormat="1" ht="18">
      <c r="A22" s="88" t="s">
        <v>0</v>
      </c>
      <c r="B22" s="88"/>
      <c r="C22" s="88"/>
      <c r="D22" s="88"/>
      <c r="E22" s="88"/>
      <c r="F22" s="98"/>
      <c r="G22" s="71">
        <f>SUM(G19:G21)</f>
        <v>0</v>
      </c>
    </row>
    <row r="23" spans="1:8" s="65" customFormat="1" ht="18">
      <c r="A23" s="72">
        <v>1</v>
      </c>
      <c r="B23" s="63" t="s">
        <v>61</v>
      </c>
      <c r="C23" s="64"/>
      <c r="D23" s="64"/>
      <c r="E23" s="64"/>
      <c r="F23" s="96"/>
      <c r="G23" s="64"/>
    </row>
    <row r="24" spans="1:8" s="65" customFormat="1" ht="36">
      <c r="A24" s="62">
        <v>1.1000000000000001</v>
      </c>
      <c r="B24" s="66" t="s">
        <v>62</v>
      </c>
      <c r="C24" s="67">
        <v>650</v>
      </c>
      <c r="D24" s="62" t="s">
        <v>5</v>
      </c>
      <c r="E24" s="68">
        <v>3250</v>
      </c>
      <c r="F24" s="97"/>
      <c r="G24" s="68">
        <f t="shared" ref="G24:G31" si="8">F24*E24</f>
        <v>0</v>
      </c>
    </row>
    <row r="25" spans="1:8" s="65" customFormat="1" ht="18">
      <c r="A25" s="62">
        <f t="shared" ref="A25" si="9">A24+0.1</f>
        <v>1.2000000000000002</v>
      </c>
      <c r="B25" s="66" t="s">
        <v>63</v>
      </c>
      <c r="C25" s="69">
        <v>600</v>
      </c>
      <c r="D25" s="70" t="s">
        <v>5</v>
      </c>
      <c r="E25" s="68">
        <v>550</v>
      </c>
      <c r="F25" s="97"/>
      <c r="G25" s="68">
        <f t="shared" si="8"/>
        <v>0</v>
      </c>
    </row>
    <row r="26" spans="1:8" s="65" customFormat="1" ht="18">
      <c r="A26" s="62">
        <f>A25+0.1</f>
        <v>1.3000000000000003</v>
      </c>
      <c r="B26" s="66" t="s">
        <v>55</v>
      </c>
      <c r="C26" s="69">
        <v>8</v>
      </c>
      <c r="D26" s="70" t="s">
        <v>6</v>
      </c>
      <c r="E26" s="68">
        <v>10000</v>
      </c>
      <c r="F26" s="97"/>
      <c r="G26" s="68">
        <f t="shared" si="8"/>
        <v>0</v>
      </c>
    </row>
    <row r="27" spans="1:8" s="65" customFormat="1" ht="36">
      <c r="A27" s="62">
        <v>1.1000000000000001</v>
      </c>
      <c r="B27" s="66" t="s">
        <v>64</v>
      </c>
      <c r="C27" s="67">
        <v>400</v>
      </c>
      <c r="D27" s="62" t="s">
        <v>5</v>
      </c>
      <c r="E27" s="68">
        <v>2350</v>
      </c>
      <c r="F27" s="97"/>
      <c r="G27" s="68">
        <f t="shared" si="8"/>
        <v>0</v>
      </c>
    </row>
    <row r="28" spans="1:8" s="65" customFormat="1" ht="18">
      <c r="A28" s="72">
        <v>1</v>
      </c>
      <c r="B28" s="63" t="s">
        <v>65</v>
      </c>
      <c r="C28" s="64"/>
      <c r="D28" s="64"/>
      <c r="E28" s="64"/>
      <c r="F28" s="96"/>
      <c r="G28" s="68">
        <f t="shared" si="8"/>
        <v>0</v>
      </c>
    </row>
    <row r="29" spans="1:8" s="65" customFormat="1" ht="18">
      <c r="A29" s="62">
        <v>1.1000000000000001</v>
      </c>
      <c r="B29" s="66" t="s">
        <v>69</v>
      </c>
      <c r="C29" s="67">
        <v>400</v>
      </c>
      <c r="D29" s="62" t="s">
        <v>5</v>
      </c>
      <c r="E29" s="68">
        <v>1600</v>
      </c>
      <c r="F29" s="97"/>
      <c r="G29" s="68">
        <f t="shared" si="8"/>
        <v>0</v>
      </c>
      <c r="H29" s="73"/>
    </row>
    <row r="30" spans="1:8" s="65" customFormat="1" ht="18">
      <c r="A30" s="62">
        <f>A29+0.1</f>
        <v>1.2000000000000002</v>
      </c>
      <c r="B30" s="66" t="s">
        <v>70</v>
      </c>
      <c r="C30" s="69">
        <v>100</v>
      </c>
      <c r="D30" s="70" t="s">
        <v>5</v>
      </c>
      <c r="E30" s="68">
        <v>485</v>
      </c>
      <c r="F30" s="97"/>
      <c r="G30" s="68">
        <f t="shared" si="8"/>
        <v>0</v>
      </c>
      <c r="H30" s="74"/>
    </row>
    <row r="31" spans="1:8" s="65" customFormat="1" ht="18">
      <c r="A31" s="62">
        <f>A30+0.1</f>
        <v>1.3000000000000003</v>
      </c>
      <c r="B31" s="66" t="s">
        <v>71</v>
      </c>
      <c r="C31" s="69">
        <v>2</v>
      </c>
      <c r="D31" s="70" t="s">
        <v>6</v>
      </c>
      <c r="E31" s="68">
        <v>5000</v>
      </c>
      <c r="F31" s="97"/>
      <c r="G31" s="68">
        <f t="shared" si="8"/>
        <v>0</v>
      </c>
      <c r="H31" s="74"/>
    </row>
    <row r="32" spans="1:8" s="65" customFormat="1" ht="18">
      <c r="A32" s="88" t="s">
        <v>0</v>
      </c>
      <c r="B32" s="88"/>
      <c r="C32" s="88"/>
      <c r="D32" s="88"/>
      <c r="E32" s="88"/>
      <c r="F32" s="98"/>
      <c r="G32" s="71">
        <f>SUM(G24:G31)</f>
        <v>0</v>
      </c>
    </row>
    <row r="33" spans="1:7" s="65" customFormat="1" ht="18">
      <c r="A33" s="88" t="s">
        <v>66</v>
      </c>
      <c r="B33" s="88"/>
      <c r="C33" s="88"/>
      <c r="D33" s="88"/>
      <c r="E33" s="88"/>
      <c r="F33" s="98"/>
      <c r="G33" s="75">
        <f>G32+G22+G17+G12+G7</f>
        <v>0</v>
      </c>
    </row>
  </sheetData>
  <mergeCells count="8">
    <mergeCell ref="F1:G1"/>
    <mergeCell ref="A1:E1"/>
    <mergeCell ref="A22:E22"/>
    <mergeCell ref="A32:E32"/>
    <mergeCell ref="A33:E33"/>
    <mergeCell ref="A7:E7"/>
    <mergeCell ref="A12:E12"/>
    <mergeCell ref="A17:E17"/>
  </mergeCells>
  <pageMargins left="0.70866141732283472" right="0.70866141732283472" top="0.74803149606299213" bottom="0.74803149606299213" header="0.31496062992125984" footer="0.31496062992125984"/>
  <pageSetup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23"/>
  <sheetViews>
    <sheetView zoomScaleNormal="100" zoomScaleSheetLayoutView="90" workbookViewId="0">
      <selection activeCell="F6" sqref="F6"/>
    </sheetView>
  </sheetViews>
  <sheetFormatPr defaultColWidth="9" defaultRowHeight="12.75"/>
  <cols>
    <col min="1" max="1" width="9.28515625" style="2" customWidth="1"/>
    <col min="2" max="2" width="62.140625" style="2" customWidth="1"/>
    <col min="3" max="3" width="9.28515625" style="16" customWidth="1"/>
    <col min="4" max="4" width="8.28515625" style="16" customWidth="1"/>
    <col min="5" max="5" width="18.28515625" style="17" customWidth="1"/>
    <col min="6" max="6" width="13.7109375" style="17" customWidth="1"/>
    <col min="7" max="7" width="19.7109375" style="17" customWidth="1"/>
    <col min="8" max="8" width="14" style="2" customWidth="1"/>
    <col min="9" max="10" width="12.28515625" style="2" customWidth="1"/>
    <col min="11" max="11" width="11.7109375" style="2" customWidth="1"/>
    <col min="12" max="254" width="9" style="2"/>
    <col min="255" max="255" width="9.28515625" style="2" customWidth="1"/>
    <col min="256" max="256" width="51.5703125" style="2" customWidth="1"/>
    <col min="257" max="257" width="5.42578125" style="2" customWidth="1"/>
    <col min="258" max="258" width="8.28515625" style="2" customWidth="1"/>
    <col min="259" max="259" width="12.7109375" style="2" customWidth="1"/>
    <col min="260" max="260" width="19.7109375" style="2" customWidth="1"/>
    <col min="261" max="261" width="18.7109375" style="2" customWidth="1"/>
    <col min="262" max="262" width="13.28515625" style="2" customWidth="1"/>
    <col min="263" max="263" width="15.42578125" style="2" customWidth="1"/>
    <col min="264" max="264" width="12.7109375" style="2" customWidth="1"/>
    <col min="265" max="266" width="11.28515625" style="2" customWidth="1"/>
    <col min="267" max="267" width="11.7109375" style="2" customWidth="1"/>
    <col min="268" max="510" width="9" style="2"/>
    <col min="511" max="511" width="9.28515625" style="2" customWidth="1"/>
    <col min="512" max="512" width="51.5703125" style="2" customWidth="1"/>
    <col min="513" max="513" width="5.42578125" style="2" customWidth="1"/>
    <col min="514" max="514" width="8.28515625" style="2" customWidth="1"/>
    <col min="515" max="515" width="12.7109375" style="2" customWidth="1"/>
    <col min="516" max="516" width="19.7109375" style="2" customWidth="1"/>
    <col min="517" max="517" width="18.7109375" style="2" customWidth="1"/>
    <col min="518" max="518" width="13.28515625" style="2" customWidth="1"/>
    <col min="519" max="519" width="15.42578125" style="2" customWidth="1"/>
    <col min="520" max="520" width="12.7109375" style="2" customWidth="1"/>
    <col min="521" max="522" width="11.28515625" style="2" customWidth="1"/>
    <col min="523" max="523" width="11.7109375" style="2" customWidth="1"/>
    <col min="524" max="766" width="9" style="2"/>
    <col min="767" max="767" width="9.28515625" style="2" customWidth="1"/>
    <col min="768" max="768" width="51.5703125" style="2" customWidth="1"/>
    <col min="769" max="769" width="5.42578125" style="2" customWidth="1"/>
    <col min="770" max="770" width="8.28515625" style="2" customWidth="1"/>
    <col min="771" max="771" width="12.7109375" style="2" customWidth="1"/>
    <col min="772" max="772" width="19.7109375" style="2" customWidth="1"/>
    <col min="773" max="773" width="18.7109375" style="2" customWidth="1"/>
    <col min="774" max="774" width="13.28515625" style="2" customWidth="1"/>
    <col min="775" max="775" width="15.42578125" style="2" customWidth="1"/>
    <col min="776" max="776" width="12.7109375" style="2" customWidth="1"/>
    <col min="777" max="778" width="11.28515625" style="2" customWidth="1"/>
    <col min="779" max="779" width="11.7109375" style="2" customWidth="1"/>
    <col min="780" max="1022" width="9" style="2"/>
    <col min="1023" max="1023" width="9.28515625" style="2" customWidth="1"/>
    <col min="1024" max="1024" width="51.5703125" style="2" customWidth="1"/>
    <col min="1025" max="1025" width="5.42578125" style="2" customWidth="1"/>
    <col min="1026" max="1026" width="8.28515625" style="2" customWidth="1"/>
    <col min="1027" max="1027" width="12.7109375" style="2" customWidth="1"/>
    <col min="1028" max="1028" width="19.7109375" style="2" customWidth="1"/>
    <col min="1029" max="1029" width="18.7109375" style="2" customWidth="1"/>
    <col min="1030" max="1030" width="13.28515625" style="2" customWidth="1"/>
    <col min="1031" max="1031" width="15.42578125" style="2" customWidth="1"/>
    <col min="1032" max="1032" width="12.7109375" style="2" customWidth="1"/>
    <col min="1033" max="1034" width="11.28515625" style="2" customWidth="1"/>
    <col min="1035" max="1035" width="11.7109375" style="2" customWidth="1"/>
    <col min="1036" max="1278" width="9" style="2"/>
    <col min="1279" max="1279" width="9.28515625" style="2" customWidth="1"/>
    <col min="1280" max="1280" width="51.5703125" style="2" customWidth="1"/>
    <col min="1281" max="1281" width="5.42578125" style="2" customWidth="1"/>
    <col min="1282" max="1282" width="8.28515625" style="2" customWidth="1"/>
    <col min="1283" max="1283" width="12.7109375" style="2" customWidth="1"/>
    <col min="1284" max="1284" width="19.7109375" style="2" customWidth="1"/>
    <col min="1285" max="1285" width="18.7109375" style="2" customWidth="1"/>
    <col min="1286" max="1286" width="13.28515625" style="2" customWidth="1"/>
    <col min="1287" max="1287" width="15.42578125" style="2" customWidth="1"/>
    <col min="1288" max="1288" width="12.7109375" style="2" customWidth="1"/>
    <col min="1289" max="1290" width="11.28515625" style="2" customWidth="1"/>
    <col min="1291" max="1291" width="11.7109375" style="2" customWidth="1"/>
    <col min="1292" max="1534" width="9" style="2"/>
    <col min="1535" max="1535" width="9.28515625" style="2" customWidth="1"/>
    <col min="1536" max="1536" width="51.5703125" style="2" customWidth="1"/>
    <col min="1537" max="1537" width="5.42578125" style="2" customWidth="1"/>
    <col min="1538" max="1538" width="8.28515625" style="2" customWidth="1"/>
    <col min="1539" max="1539" width="12.7109375" style="2" customWidth="1"/>
    <col min="1540" max="1540" width="19.7109375" style="2" customWidth="1"/>
    <col min="1541" max="1541" width="18.7109375" style="2" customWidth="1"/>
    <col min="1542" max="1542" width="13.28515625" style="2" customWidth="1"/>
    <col min="1543" max="1543" width="15.42578125" style="2" customWidth="1"/>
    <col min="1544" max="1544" width="12.7109375" style="2" customWidth="1"/>
    <col min="1545" max="1546" width="11.28515625" style="2" customWidth="1"/>
    <col min="1547" max="1547" width="11.7109375" style="2" customWidth="1"/>
    <col min="1548" max="1790" width="9" style="2"/>
    <col min="1791" max="1791" width="9.28515625" style="2" customWidth="1"/>
    <col min="1792" max="1792" width="51.5703125" style="2" customWidth="1"/>
    <col min="1793" max="1793" width="5.42578125" style="2" customWidth="1"/>
    <col min="1794" max="1794" width="8.28515625" style="2" customWidth="1"/>
    <col min="1795" max="1795" width="12.7109375" style="2" customWidth="1"/>
    <col min="1796" max="1796" width="19.7109375" style="2" customWidth="1"/>
    <col min="1797" max="1797" width="18.7109375" style="2" customWidth="1"/>
    <col min="1798" max="1798" width="13.28515625" style="2" customWidth="1"/>
    <col min="1799" max="1799" width="15.42578125" style="2" customWidth="1"/>
    <col min="1800" max="1800" width="12.7109375" style="2" customWidth="1"/>
    <col min="1801" max="1802" width="11.28515625" style="2" customWidth="1"/>
    <col min="1803" max="1803" width="11.7109375" style="2" customWidth="1"/>
    <col min="1804" max="2046" width="9" style="2"/>
    <col min="2047" max="2047" width="9.28515625" style="2" customWidth="1"/>
    <col min="2048" max="2048" width="51.5703125" style="2" customWidth="1"/>
    <col min="2049" max="2049" width="5.42578125" style="2" customWidth="1"/>
    <col min="2050" max="2050" width="8.28515625" style="2" customWidth="1"/>
    <col min="2051" max="2051" width="12.7109375" style="2" customWidth="1"/>
    <col min="2052" max="2052" width="19.7109375" style="2" customWidth="1"/>
    <col min="2053" max="2053" width="18.7109375" style="2" customWidth="1"/>
    <col min="2054" max="2054" width="13.28515625" style="2" customWidth="1"/>
    <col min="2055" max="2055" width="15.42578125" style="2" customWidth="1"/>
    <col min="2056" max="2056" width="12.7109375" style="2" customWidth="1"/>
    <col min="2057" max="2058" width="11.28515625" style="2" customWidth="1"/>
    <col min="2059" max="2059" width="11.7109375" style="2" customWidth="1"/>
    <col min="2060" max="2302" width="9" style="2"/>
    <col min="2303" max="2303" width="9.28515625" style="2" customWidth="1"/>
    <col min="2304" max="2304" width="51.5703125" style="2" customWidth="1"/>
    <col min="2305" max="2305" width="5.42578125" style="2" customWidth="1"/>
    <col min="2306" max="2306" width="8.28515625" style="2" customWidth="1"/>
    <col min="2307" max="2307" width="12.7109375" style="2" customWidth="1"/>
    <col min="2308" max="2308" width="19.7109375" style="2" customWidth="1"/>
    <col min="2309" max="2309" width="18.7109375" style="2" customWidth="1"/>
    <col min="2310" max="2310" width="13.28515625" style="2" customWidth="1"/>
    <col min="2311" max="2311" width="15.42578125" style="2" customWidth="1"/>
    <col min="2312" max="2312" width="12.7109375" style="2" customWidth="1"/>
    <col min="2313" max="2314" width="11.28515625" style="2" customWidth="1"/>
    <col min="2315" max="2315" width="11.7109375" style="2" customWidth="1"/>
    <col min="2316" max="2558" width="9" style="2"/>
    <col min="2559" max="2559" width="9.28515625" style="2" customWidth="1"/>
    <col min="2560" max="2560" width="51.5703125" style="2" customWidth="1"/>
    <col min="2561" max="2561" width="5.42578125" style="2" customWidth="1"/>
    <col min="2562" max="2562" width="8.28515625" style="2" customWidth="1"/>
    <col min="2563" max="2563" width="12.7109375" style="2" customWidth="1"/>
    <col min="2564" max="2564" width="19.7109375" style="2" customWidth="1"/>
    <col min="2565" max="2565" width="18.7109375" style="2" customWidth="1"/>
    <col min="2566" max="2566" width="13.28515625" style="2" customWidth="1"/>
    <col min="2567" max="2567" width="15.42578125" style="2" customWidth="1"/>
    <col min="2568" max="2568" width="12.7109375" style="2" customWidth="1"/>
    <col min="2569" max="2570" width="11.28515625" style="2" customWidth="1"/>
    <col min="2571" max="2571" width="11.7109375" style="2" customWidth="1"/>
    <col min="2572" max="2814" width="9" style="2"/>
    <col min="2815" max="2815" width="9.28515625" style="2" customWidth="1"/>
    <col min="2816" max="2816" width="51.5703125" style="2" customWidth="1"/>
    <col min="2817" max="2817" width="5.42578125" style="2" customWidth="1"/>
    <col min="2818" max="2818" width="8.28515625" style="2" customWidth="1"/>
    <col min="2819" max="2819" width="12.7109375" style="2" customWidth="1"/>
    <col min="2820" max="2820" width="19.7109375" style="2" customWidth="1"/>
    <col min="2821" max="2821" width="18.7109375" style="2" customWidth="1"/>
    <col min="2822" max="2822" width="13.28515625" style="2" customWidth="1"/>
    <col min="2823" max="2823" width="15.42578125" style="2" customWidth="1"/>
    <col min="2824" max="2824" width="12.7109375" style="2" customWidth="1"/>
    <col min="2825" max="2826" width="11.28515625" style="2" customWidth="1"/>
    <col min="2827" max="2827" width="11.7109375" style="2" customWidth="1"/>
    <col min="2828" max="3070" width="9" style="2"/>
    <col min="3071" max="3071" width="9.28515625" style="2" customWidth="1"/>
    <col min="3072" max="3072" width="51.5703125" style="2" customWidth="1"/>
    <col min="3073" max="3073" width="5.42578125" style="2" customWidth="1"/>
    <col min="3074" max="3074" width="8.28515625" style="2" customWidth="1"/>
    <col min="3075" max="3075" width="12.7109375" style="2" customWidth="1"/>
    <col min="3076" max="3076" width="19.7109375" style="2" customWidth="1"/>
    <col min="3077" max="3077" width="18.7109375" style="2" customWidth="1"/>
    <col min="3078" max="3078" width="13.28515625" style="2" customWidth="1"/>
    <col min="3079" max="3079" width="15.42578125" style="2" customWidth="1"/>
    <col min="3080" max="3080" width="12.7109375" style="2" customWidth="1"/>
    <col min="3081" max="3082" width="11.28515625" style="2" customWidth="1"/>
    <col min="3083" max="3083" width="11.7109375" style="2" customWidth="1"/>
    <col min="3084" max="3326" width="9" style="2"/>
    <col min="3327" max="3327" width="9.28515625" style="2" customWidth="1"/>
    <col min="3328" max="3328" width="51.5703125" style="2" customWidth="1"/>
    <col min="3329" max="3329" width="5.42578125" style="2" customWidth="1"/>
    <col min="3330" max="3330" width="8.28515625" style="2" customWidth="1"/>
    <col min="3331" max="3331" width="12.7109375" style="2" customWidth="1"/>
    <col min="3332" max="3332" width="19.7109375" style="2" customWidth="1"/>
    <col min="3333" max="3333" width="18.7109375" style="2" customWidth="1"/>
    <col min="3334" max="3334" width="13.28515625" style="2" customWidth="1"/>
    <col min="3335" max="3335" width="15.42578125" style="2" customWidth="1"/>
    <col min="3336" max="3336" width="12.7109375" style="2" customWidth="1"/>
    <col min="3337" max="3338" width="11.28515625" style="2" customWidth="1"/>
    <col min="3339" max="3339" width="11.7109375" style="2" customWidth="1"/>
    <col min="3340" max="3582" width="9" style="2"/>
    <col min="3583" max="3583" width="9.28515625" style="2" customWidth="1"/>
    <col min="3584" max="3584" width="51.5703125" style="2" customWidth="1"/>
    <col min="3585" max="3585" width="5.42578125" style="2" customWidth="1"/>
    <col min="3586" max="3586" width="8.28515625" style="2" customWidth="1"/>
    <col min="3587" max="3587" width="12.7109375" style="2" customWidth="1"/>
    <col min="3588" max="3588" width="19.7109375" style="2" customWidth="1"/>
    <col min="3589" max="3589" width="18.7109375" style="2" customWidth="1"/>
    <col min="3590" max="3590" width="13.28515625" style="2" customWidth="1"/>
    <col min="3591" max="3591" width="15.42578125" style="2" customWidth="1"/>
    <col min="3592" max="3592" width="12.7109375" style="2" customWidth="1"/>
    <col min="3593" max="3594" width="11.28515625" style="2" customWidth="1"/>
    <col min="3595" max="3595" width="11.7109375" style="2" customWidth="1"/>
    <col min="3596" max="3838" width="9" style="2"/>
    <col min="3839" max="3839" width="9.28515625" style="2" customWidth="1"/>
    <col min="3840" max="3840" width="51.5703125" style="2" customWidth="1"/>
    <col min="3841" max="3841" width="5.42578125" style="2" customWidth="1"/>
    <col min="3842" max="3842" width="8.28515625" style="2" customWidth="1"/>
    <col min="3843" max="3843" width="12.7109375" style="2" customWidth="1"/>
    <col min="3844" max="3844" width="19.7109375" style="2" customWidth="1"/>
    <col min="3845" max="3845" width="18.7109375" style="2" customWidth="1"/>
    <col min="3846" max="3846" width="13.28515625" style="2" customWidth="1"/>
    <col min="3847" max="3847" width="15.42578125" style="2" customWidth="1"/>
    <col min="3848" max="3848" width="12.7109375" style="2" customWidth="1"/>
    <col min="3849" max="3850" width="11.28515625" style="2" customWidth="1"/>
    <col min="3851" max="3851" width="11.7109375" style="2" customWidth="1"/>
    <col min="3852" max="4094" width="9" style="2"/>
    <col min="4095" max="4095" width="9.28515625" style="2" customWidth="1"/>
    <col min="4096" max="4096" width="51.5703125" style="2" customWidth="1"/>
    <col min="4097" max="4097" width="5.42578125" style="2" customWidth="1"/>
    <col min="4098" max="4098" width="8.28515625" style="2" customWidth="1"/>
    <col min="4099" max="4099" width="12.7109375" style="2" customWidth="1"/>
    <col min="4100" max="4100" width="19.7109375" style="2" customWidth="1"/>
    <col min="4101" max="4101" width="18.7109375" style="2" customWidth="1"/>
    <col min="4102" max="4102" width="13.28515625" style="2" customWidth="1"/>
    <col min="4103" max="4103" width="15.42578125" style="2" customWidth="1"/>
    <col min="4104" max="4104" width="12.7109375" style="2" customWidth="1"/>
    <col min="4105" max="4106" width="11.28515625" style="2" customWidth="1"/>
    <col min="4107" max="4107" width="11.7109375" style="2" customWidth="1"/>
    <col min="4108" max="4350" width="9" style="2"/>
    <col min="4351" max="4351" width="9.28515625" style="2" customWidth="1"/>
    <col min="4352" max="4352" width="51.5703125" style="2" customWidth="1"/>
    <col min="4353" max="4353" width="5.42578125" style="2" customWidth="1"/>
    <col min="4354" max="4354" width="8.28515625" style="2" customWidth="1"/>
    <col min="4355" max="4355" width="12.7109375" style="2" customWidth="1"/>
    <col min="4356" max="4356" width="19.7109375" style="2" customWidth="1"/>
    <col min="4357" max="4357" width="18.7109375" style="2" customWidth="1"/>
    <col min="4358" max="4358" width="13.28515625" style="2" customWidth="1"/>
    <col min="4359" max="4359" width="15.42578125" style="2" customWidth="1"/>
    <col min="4360" max="4360" width="12.7109375" style="2" customWidth="1"/>
    <col min="4361" max="4362" width="11.28515625" style="2" customWidth="1"/>
    <col min="4363" max="4363" width="11.7109375" style="2" customWidth="1"/>
    <col min="4364" max="4606" width="9" style="2"/>
    <col min="4607" max="4607" width="9.28515625" style="2" customWidth="1"/>
    <col min="4608" max="4608" width="51.5703125" style="2" customWidth="1"/>
    <col min="4609" max="4609" width="5.42578125" style="2" customWidth="1"/>
    <col min="4610" max="4610" width="8.28515625" style="2" customWidth="1"/>
    <col min="4611" max="4611" width="12.7109375" style="2" customWidth="1"/>
    <col min="4612" max="4612" width="19.7109375" style="2" customWidth="1"/>
    <col min="4613" max="4613" width="18.7109375" style="2" customWidth="1"/>
    <col min="4614" max="4614" width="13.28515625" style="2" customWidth="1"/>
    <col min="4615" max="4615" width="15.42578125" style="2" customWidth="1"/>
    <col min="4616" max="4616" width="12.7109375" style="2" customWidth="1"/>
    <col min="4617" max="4618" width="11.28515625" style="2" customWidth="1"/>
    <col min="4619" max="4619" width="11.7109375" style="2" customWidth="1"/>
    <col min="4620" max="4862" width="9" style="2"/>
    <col min="4863" max="4863" width="9.28515625" style="2" customWidth="1"/>
    <col min="4864" max="4864" width="51.5703125" style="2" customWidth="1"/>
    <col min="4865" max="4865" width="5.42578125" style="2" customWidth="1"/>
    <col min="4866" max="4866" width="8.28515625" style="2" customWidth="1"/>
    <col min="4867" max="4867" width="12.7109375" style="2" customWidth="1"/>
    <col min="4868" max="4868" width="19.7109375" style="2" customWidth="1"/>
    <col min="4869" max="4869" width="18.7109375" style="2" customWidth="1"/>
    <col min="4870" max="4870" width="13.28515625" style="2" customWidth="1"/>
    <col min="4871" max="4871" width="15.42578125" style="2" customWidth="1"/>
    <col min="4872" max="4872" width="12.7109375" style="2" customWidth="1"/>
    <col min="4873" max="4874" width="11.28515625" style="2" customWidth="1"/>
    <col min="4875" max="4875" width="11.7109375" style="2" customWidth="1"/>
    <col min="4876" max="5118" width="9" style="2"/>
    <col min="5119" max="5119" width="9.28515625" style="2" customWidth="1"/>
    <col min="5120" max="5120" width="51.5703125" style="2" customWidth="1"/>
    <col min="5121" max="5121" width="5.42578125" style="2" customWidth="1"/>
    <col min="5122" max="5122" width="8.28515625" style="2" customWidth="1"/>
    <col min="5123" max="5123" width="12.7109375" style="2" customWidth="1"/>
    <col min="5124" max="5124" width="19.7109375" style="2" customWidth="1"/>
    <col min="5125" max="5125" width="18.7109375" style="2" customWidth="1"/>
    <col min="5126" max="5126" width="13.28515625" style="2" customWidth="1"/>
    <col min="5127" max="5127" width="15.42578125" style="2" customWidth="1"/>
    <col min="5128" max="5128" width="12.7109375" style="2" customWidth="1"/>
    <col min="5129" max="5130" width="11.28515625" style="2" customWidth="1"/>
    <col min="5131" max="5131" width="11.7109375" style="2" customWidth="1"/>
    <col min="5132" max="5374" width="9" style="2"/>
    <col min="5375" max="5375" width="9.28515625" style="2" customWidth="1"/>
    <col min="5376" max="5376" width="51.5703125" style="2" customWidth="1"/>
    <col min="5377" max="5377" width="5.42578125" style="2" customWidth="1"/>
    <col min="5378" max="5378" width="8.28515625" style="2" customWidth="1"/>
    <col min="5379" max="5379" width="12.7109375" style="2" customWidth="1"/>
    <col min="5380" max="5380" width="19.7109375" style="2" customWidth="1"/>
    <col min="5381" max="5381" width="18.7109375" style="2" customWidth="1"/>
    <col min="5382" max="5382" width="13.28515625" style="2" customWidth="1"/>
    <col min="5383" max="5383" width="15.42578125" style="2" customWidth="1"/>
    <col min="5384" max="5384" width="12.7109375" style="2" customWidth="1"/>
    <col min="5385" max="5386" width="11.28515625" style="2" customWidth="1"/>
    <col min="5387" max="5387" width="11.7109375" style="2" customWidth="1"/>
    <col min="5388" max="5630" width="9" style="2"/>
    <col min="5631" max="5631" width="9.28515625" style="2" customWidth="1"/>
    <col min="5632" max="5632" width="51.5703125" style="2" customWidth="1"/>
    <col min="5633" max="5633" width="5.42578125" style="2" customWidth="1"/>
    <col min="5634" max="5634" width="8.28515625" style="2" customWidth="1"/>
    <col min="5635" max="5635" width="12.7109375" style="2" customWidth="1"/>
    <col min="5636" max="5636" width="19.7109375" style="2" customWidth="1"/>
    <col min="5637" max="5637" width="18.7109375" style="2" customWidth="1"/>
    <col min="5638" max="5638" width="13.28515625" style="2" customWidth="1"/>
    <col min="5639" max="5639" width="15.42578125" style="2" customWidth="1"/>
    <col min="5640" max="5640" width="12.7109375" style="2" customWidth="1"/>
    <col min="5641" max="5642" width="11.28515625" style="2" customWidth="1"/>
    <col min="5643" max="5643" width="11.7109375" style="2" customWidth="1"/>
    <col min="5644" max="5886" width="9" style="2"/>
    <col min="5887" max="5887" width="9.28515625" style="2" customWidth="1"/>
    <col min="5888" max="5888" width="51.5703125" style="2" customWidth="1"/>
    <col min="5889" max="5889" width="5.42578125" style="2" customWidth="1"/>
    <col min="5890" max="5890" width="8.28515625" style="2" customWidth="1"/>
    <col min="5891" max="5891" width="12.7109375" style="2" customWidth="1"/>
    <col min="5892" max="5892" width="19.7109375" style="2" customWidth="1"/>
    <col min="5893" max="5893" width="18.7109375" style="2" customWidth="1"/>
    <col min="5894" max="5894" width="13.28515625" style="2" customWidth="1"/>
    <col min="5895" max="5895" width="15.42578125" style="2" customWidth="1"/>
    <col min="5896" max="5896" width="12.7109375" style="2" customWidth="1"/>
    <col min="5897" max="5898" width="11.28515625" style="2" customWidth="1"/>
    <col min="5899" max="5899" width="11.7109375" style="2" customWidth="1"/>
    <col min="5900" max="6142" width="9" style="2"/>
    <col min="6143" max="6143" width="9.28515625" style="2" customWidth="1"/>
    <col min="6144" max="6144" width="51.5703125" style="2" customWidth="1"/>
    <col min="6145" max="6145" width="5.42578125" style="2" customWidth="1"/>
    <col min="6146" max="6146" width="8.28515625" style="2" customWidth="1"/>
    <col min="6147" max="6147" width="12.7109375" style="2" customWidth="1"/>
    <col min="6148" max="6148" width="19.7109375" style="2" customWidth="1"/>
    <col min="6149" max="6149" width="18.7109375" style="2" customWidth="1"/>
    <col min="6150" max="6150" width="13.28515625" style="2" customWidth="1"/>
    <col min="6151" max="6151" width="15.42578125" style="2" customWidth="1"/>
    <col min="6152" max="6152" width="12.7109375" style="2" customWidth="1"/>
    <col min="6153" max="6154" width="11.28515625" style="2" customWidth="1"/>
    <col min="6155" max="6155" width="11.7109375" style="2" customWidth="1"/>
    <col min="6156" max="6398" width="9" style="2"/>
    <col min="6399" max="6399" width="9.28515625" style="2" customWidth="1"/>
    <col min="6400" max="6400" width="51.5703125" style="2" customWidth="1"/>
    <col min="6401" max="6401" width="5.42578125" style="2" customWidth="1"/>
    <col min="6402" max="6402" width="8.28515625" style="2" customWidth="1"/>
    <col min="6403" max="6403" width="12.7109375" style="2" customWidth="1"/>
    <col min="6404" max="6404" width="19.7109375" style="2" customWidth="1"/>
    <col min="6405" max="6405" width="18.7109375" style="2" customWidth="1"/>
    <col min="6406" max="6406" width="13.28515625" style="2" customWidth="1"/>
    <col min="6407" max="6407" width="15.42578125" style="2" customWidth="1"/>
    <col min="6408" max="6408" width="12.7109375" style="2" customWidth="1"/>
    <col min="6409" max="6410" width="11.28515625" style="2" customWidth="1"/>
    <col min="6411" max="6411" width="11.7109375" style="2" customWidth="1"/>
    <col min="6412" max="6654" width="9" style="2"/>
    <col min="6655" max="6655" width="9.28515625" style="2" customWidth="1"/>
    <col min="6656" max="6656" width="51.5703125" style="2" customWidth="1"/>
    <col min="6657" max="6657" width="5.42578125" style="2" customWidth="1"/>
    <col min="6658" max="6658" width="8.28515625" style="2" customWidth="1"/>
    <col min="6659" max="6659" width="12.7109375" style="2" customWidth="1"/>
    <col min="6660" max="6660" width="19.7109375" style="2" customWidth="1"/>
    <col min="6661" max="6661" width="18.7109375" style="2" customWidth="1"/>
    <col min="6662" max="6662" width="13.28515625" style="2" customWidth="1"/>
    <col min="6663" max="6663" width="15.42578125" style="2" customWidth="1"/>
    <col min="6664" max="6664" width="12.7109375" style="2" customWidth="1"/>
    <col min="6665" max="6666" width="11.28515625" style="2" customWidth="1"/>
    <col min="6667" max="6667" width="11.7109375" style="2" customWidth="1"/>
    <col min="6668" max="6910" width="9" style="2"/>
    <col min="6911" max="6911" width="9.28515625" style="2" customWidth="1"/>
    <col min="6912" max="6912" width="51.5703125" style="2" customWidth="1"/>
    <col min="6913" max="6913" width="5.42578125" style="2" customWidth="1"/>
    <col min="6914" max="6914" width="8.28515625" style="2" customWidth="1"/>
    <col min="6915" max="6915" width="12.7109375" style="2" customWidth="1"/>
    <col min="6916" max="6916" width="19.7109375" style="2" customWidth="1"/>
    <col min="6917" max="6917" width="18.7109375" style="2" customWidth="1"/>
    <col min="6918" max="6918" width="13.28515625" style="2" customWidth="1"/>
    <col min="6919" max="6919" width="15.42578125" style="2" customWidth="1"/>
    <col min="6920" max="6920" width="12.7109375" style="2" customWidth="1"/>
    <col min="6921" max="6922" width="11.28515625" style="2" customWidth="1"/>
    <col min="6923" max="6923" width="11.7109375" style="2" customWidth="1"/>
    <col min="6924" max="7166" width="9" style="2"/>
    <col min="7167" max="7167" width="9.28515625" style="2" customWidth="1"/>
    <col min="7168" max="7168" width="51.5703125" style="2" customWidth="1"/>
    <col min="7169" max="7169" width="5.42578125" style="2" customWidth="1"/>
    <col min="7170" max="7170" width="8.28515625" style="2" customWidth="1"/>
    <col min="7171" max="7171" width="12.7109375" style="2" customWidth="1"/>
    <col min="7172" max="7172" width="19.7109375" style="2" customWidth="1"/>
    <col min="7173" max="7173" width="18.7109375" style="2" customWidth="1"/>
    <col min="7174" max="7174" width="13.28515625" style="2" customWidth="1"/>
    <col min="7175" max="7175" width="15.42578125" style="2" customWidth="1"/>
    <col min="7176" max="7176" width="12.7109375" style="2" customWidth="1"/>
    <col min="7177" max="7178" width="11.28515625" style="2" customWidth="1"/>
    <col min="7179" max="7179" width="11.7109375" style="2" customWidth="1"/>
    <col min="7180" max="7422" width="9" style="2"/>
    <col min="7423" max="7423" width="9.28515625" style="2" customWidth="1"/>
    <col min="7424" max="7424" width="51.5703125" style="2" customWidth="1"/>
    <col min="7425" max="7425" width="5.42578125" style="2" customWidth="1"/>
    <col min="7426" max="7426" width="8.28515625" style="2" customWidth="1"/>
    <col min="7427" max="7427" width="12.7109375" style="2" customWidth="1"/>
    <col min="7428" max="7428" width="19.7109375" style="2" customWidth="1"/>
    <col min="7429" max="7429" width="18.7109375" style="2" customWidth="1"/>
    <col min="7430" max="7430" width="13.28515625" style="2" customWidth="1"/>
    <col min="7431" max="7431" width="15.42578125" style="2" customWidth="1"/>
    <col min="7432" max="7432" width="12.7109375" style="2" customWidth="1"/>
    <col min="7433" max="7434" width="11.28515625" style="2" customWidth="1"/>
    <col min="7435" max="7435" width="11.7109375" style="2" customWidth="1"/>
    <col min="7436" max="7678" width="9" style="2"/>
    <col min="7679" max="7679" width="9.28515625" style="2" customWidth="1"/>
    <col min="7680" max="7680" width="51.5703125" style="2" customWidth="1"/>
    <col min="7681" max="7681" width="5.42578125" style="2" customWidth="1"/>
    <col min="7682" max="7682" width="8.28515625" style="2" customWidth="1"/>
    <col min="7683" max="7683" width="12.7109375" style="2" customWidth="1"/>
    <col min="7684" max="7684" width="19.7109375" style="2" customWidth="1"/>
    <col min="7685" max="7685" width="18.7109375" style="2" customWidth="1"/>
    <col min="7686" max="7686" width="13.28515625" style="2" customWidth="1"/>
    <col min="7687" max="7687" width="15.42578125" style="2" customWidth="1"/>
    <col min="7688" max="7688" width="12.7109375" style="2" customWidth="1"/>
    <col min="7689" max="7690" width="11.28515625" style="2" customWidth="1"/>
    <col min="7691" max="7691" width="11.7109375" style="2" customWidth="1"/>
    <col min="7692" max="7934" width="9" style="2"/>
    <col min="7935" max="7935" width="9.28515625" style="2" customWidth="1"/>
    <col min="7936" max="7936" width="51.5703125" style="2" customWidth="1"/>
    <col min="7937" max="7937" width="5.42578125" style="2" customWidth="1"/>
    <col min="7938" max="7938" width="8.28515625" style="2" customWidth="1"/>
    <col min="7939" max="7939" width="12.7109375" style="2" customWidth="1"/>
    <col min="7940" max="7940" width="19.7109375" style="2" customWidth="1"/>
    <col min="7941" max="7941" width="18.7109375" style="2" customWidth="1"/>
    <col min="7942" max="7942" width="13.28515625" style="2" customWidth="1"/>
    <col min="7943" max="7943" width="15.42578125" style="2" customWidth="1"/>
    <col min="7944" max="7944" width="12.7109375" style="2" customWidth="1"/>
    <col min="7945" max="7946" width="11.28515625" style="2" customWidth="1"/>
    <col min="7947" max="7947" width="11.7109375" style="2" customWidth="1"/>
    <col min="7948" max="8190" width="9" style="2"/>
    <col min="8191" max="8191" width="9.28515625" style="2" customWidth="1"/>
    <col min="8192" max="8192" width="51.5703125" style="2" customWidth="1"/>
    <col min="8193" max="8193" width="5.42578125" style="2" customWidth="1"/>
    <col min="8194" max="8194" width="8.28515625" style="2" customWidth="1"/>
    <col min="8195" max="8195" width="12.7109375" style="2" customWidth="1"/>
    <col min="8196" max="8196" width="19.7109375" style="2" customWidth="1"/>
    <col min="8197" max="8197" width="18.7109375" style="2" customWidth="1"/>
    <col min="8198" max="8198" width="13.28515625" style="2" customWidth="1"/>
    <col min="8199" max="8199" width="15.42578125" style="2" customWidth="1"/>
    <col min="8200" max="8200" width="12.7109375" style="2" customWidth="1"/>
    <col min="8201" max="8202" width="11.28515625" style="2" customWidth="1"/>
    <col min="8203" max="8203" width="11.7109375" style="2" customWidth="1"/>
    <col min="8204" max="8446" width="9" style="2"/>
    <col min="8447" max="8447" width="9.28515625" style="2" customWidth="1"/>
    <col min="8448" max="8448" width="51.5703125" style="2" customWidth="1"/>
    <col min="8449" max="8449" width="5.42578125" style="2" customWidth="1"/>
    <col min="8450" max="8450" width="8.28515625" style="2" customWidth="1"/>
    <col min="8451" max="8451" width="12.7109375" style="2" customWidth="1"/>
    <col min="8452" max="8452" width="19.7109375" style="2" customWidth="1"/>
    <col min="8453" max="8453" width="18.7109375" style="2" customWidth="1"/>
    <col min="8454" max="8454" width="13.28515625" style="2" customWidth="1"/>
    <col min="8455" max="8455" width="15.42578125" style="2" customWidth="1"/>
    <col min="8456" max="8456" width="12.7109375" style="2" customWidth="1"/>
    <col min="8457" max="8458" width="11.28515625" style="2" customWidth="1"/>
    <col min="8459" max="8459" width="11.7109375" style="2" customWidth="1"/>
    <col min="8460" max="8702" width="9" style="2"/>
    <col min="8703" max="8703" width="9.28515625" style="2" customWidth="1"/>
    <col min="8704" max="8704" width="51.5703125" style="2" customWidth="1"/>
    <col min="8705" max="8705" width="5.42578125" style="2" customWidth="1"/>
    <col min="8706" max="8706" width="8.28515625" style="2" customWidth="1"/>
    <col min="8707" max="8707" width="12.7109375" style="2" customWidth="1"/>
    <col min="8708" max="8708" width="19.7109375" style="2" customWidth="1"/>
    <col min="8709" max="8709" width="18.7109375" style="2" customWidth="1"/>
    <col min="8710" max="8710" width="13.28515625" style="2" customWidth="1"/>
    <col min="8711" max="8711" width="15.42578125" style="2" customWidth="1"/>
    <col min="8712" max="8712" width="12.7109375" style="2" customWidth="1"/>
    <col min="8713" max="8714" width="11.28515625" style="2" customWidth="1"/>
    <col min="8715" max="8715" width="11.7109375" style="2" customWidth="1"/>
    <col min="8716" max="8958" width="9" style="2"/>
    <col min="8959" max="8959" width="9.28515625" style="2" customWidth="1"/>
    <col min="8960" max="8960" width="51.5703125" style="2" customWidth="1"/>
    <col min="8961" max="8961" width="5.42578125" style="2" customWidth="1"/>
    <col min="8962" max="8962" width="8.28515625" style="2" customWidth="1"/>
    <col min="8963" max="8963" width="12.7109375" style="2" customWidth="1"/>
    <col min="8964" max="8964" width="19.7109375" style="2" customWidth="1"/>
    <col min="8965" max="8965" width="18.7109375" style="2" customWidth="1"/>
    <col min="8966" max="8966" width="13.28515625" style="2" customWidth="1"/>
    <col min="8967" max="8967" width="15.42578125" style="2" customWidth="1"/>
    <col min="8968" max="8968" width="12.7109375" style="2" customWidth="1"/>
    <col min="8969" max="8970" width="11.28515625" style="2" customWidth="1"/>
    <col min="8971" max="8971" width="11.7109375" style="2" customWidth="1"/>
    <col min="8972" max="9214" width="9" style="2"/>
    <col min="9215" max="9215" width="9.28515625" style="2" customWidth="1"/>
    <col min="9216" max="9216" width="51.5703125" style="2" customWidth="1"/>
    <col min="9217" max="9217" width="5.42578125" style="2" customWidth="1"/>
    <col min="9218" max="9218" width="8.28515625" style="2" customWidth="1"/>
    <col min="9219" max="9219" width="12.7109375" style="2" customWidth="1"/>
    <col min="9220" max="9220" width="19.7109375" style="2" customWidth="1"/>
    <col min="9221" max="9221" width="18.7109375" style="2" customWidth="1"/>
    <col min="9222" max="9222" width="13.28515625" style="2" customWidth="1"/>
    <col min="9223" max="9223" width="15.42578125" style="2" customWidth="1"/>
    <col min="9224" max="9224" width="12.7109375" style="2" customWidth="1"/>
    <col min="9225" max="9226" width="11.28515625" style="2" customWidth="1"/>
    <col min="9227" max="9227" width="11.7109375" style="2" customWidth="1"/>
    <col min="9228" max="9470" width="9" style="2"/>
    <col min="9471" max="9471" width="9.28515625" style="2" customWidth="1"/>
    <col min="9472" max="9472" width="51.5703125" style="2" customWidth="1"/>
    <col min="9473" max="9473" width="5.42578125" style="2" customWidth="1"/>
    <col min="9474" max="9474" width="8.28515625" style="2" customWidth="1"/>
    <col min="9475" max="9475" width="12.7109375" style="2" customWidth="1"/>
    <col min="9476" max="9476" width="19.7109375" style="2" customWidth="1"/>
    <col min="9477" max="9477" width="18.7109375" style="2" customWidth="1"/>
    <col min="9478" max="9478" width="13.28515625" style="2" customWidth="1"/>
    <col min="9479" max="9479" width="15.42578125" style="2" customWidth="1"/>
    <col min="9480" max="9480" width="12.7109375" style="2" customWidth="1"/>
    <col min="9481" max="9482" width="11.28515625" style="2" customWidth="1"/>
    <col min="9483" max="9483" width="11.7109375" style="2" customWidth="1"/>
    <col min="9484" max="9726" width="9" style="2"/>
    <col min="9727" max="9727" width="9.28515625" style="2" customWidth="1"/>
    <col min="9728" max="9728" width="51.5703125" style="2" customWidth="1"/>
    <col min="9729" max="9729" width="5.42578125" style="2" customWidth="1"/>
    <col min="9730" max="9730" width="8.28515625" style="2" customWidth="1"/>
    <col min="9731" max="9731" width="12.7109375" style="2" customWidth="1"/>
    <col min="9732" max="9732" width="19.7109375" style="2" customWidth="1"/>
    <col min="9733" max="9733" width="18.7109375" style="2" customWidth="1"/>
    <col min="9734" max="9734" width="13.28515625" style="2" customWidth="1"/>
    <col min="9735" max="9735" width="15.42578125" style="2" customWidth="1"/>
    <col min="9736" max="9736" width="12.7109375" style="2" customWidth="1"/>
    <col min="9737" max="9738" width="11.28515625" style="2" customWidth="1"/>
    <col min="9739" max="9739" width="11.7109375" style="2" customWidth="1"/>
    <col min="9740" max="9982" width="9" style="2"/>
    <col min="9983" max="9983" width="9.28515625" style="2" customWidth="1"/>
    <col min="9984" max="9984" width="51.5703125" style="2" customWidth="1"/>
    <col min="9985" max="9985" width="5.42578125" style="2" customWidth="1"/>
    <col min="9986" max="9986" width="8.28515625" style="2" customWidth="1"/>
    <col min="9987" max="9987" width="12.7109375" style="2" customWidth="1"/>
    <col min="9988" max="9988" width="19.7109375" style="2" customWidth="1"/>
    <col min="9989" max="9989" width="18.7109375" style="2" customWidth="1"/>
    <col min="9990" max="9990" width="13.28515625" style="2" customWidth="1"/>
    <col min="9991" max="9991" width="15.42578125" style="2" customWidth="1"/>
    <col min="9992" max="9992" width="12.7109375" style="2" customWidth="1"/>
    <col min="9993" max="9994" width="11.28515625" style="2" customWidth="1"/>
    <col min="9995" max="9995" width="11.7109375" style="2" customWidth="1"/>
    <col min="9996" max="10238" width="9" style="2"/>
    <col min="10239" max="10239" width="9.28515625" style="2" customWidth="1"/>
    <col min="10240" max="10240" width="51.5703125" style="2" customWidth="1"/>
    <col min="10241" max="10241" width="5.42578125" style="2" customWidth="1"/>
    <col min="10242" max="10242" width="8.28515625" style="2" customWidth="1"/>
    <col min="10243" max="10243" width="12.7109375" style="2" customWidth="1"/>
    <col min="10244" max="10244" width="19.7109375" style="2" customWidth="1"/>
    <col min="10245" max="10245" width="18.7109375" style="2" customWidth="1"/>
    <col min="10246" max="10246" width="13.28515625" style="2" customWidth="1"/>
    <col min="10247" max="10247" width="15.42578125" style="2" customWidth="1"/>
    <col min="10248" max="10248" width="12.7109375" style="2" customWidth="1"/>
    <col min="10249" max="10250" width="11.28515625" style="2" customWidth="1"/>
    <col min="10251" max="10251" width="11.7109375" style="2" customWidth="1"/>
    <col min="10252" max="10494" width="9" style="2"/>
    <col min="10495" max="10495" width="9.28515625" style="2" customWidth="1"/>
    <col min="10496" max="10496" width="51.5703125" style="2" customWidth="1"/>
    <col min="10497" max="10497" width="5.42578125" style="2" customWidth="1"/>
    <col min="10498" max="10498" width="8.28515625" style="2" customWidth="1"/>
    <col min="10499" max="10499" width="12.7109375" style="2" customWidth="1"/>
    <col min="10500" max="10500" width="19.7109375" style="2" customWidth="1"/>
    <col min="10501" max="10501" width="18.7109375" style="2" customWidth="1"/>
    <col min="10502" max="10502" width="13.28515625" style="2" customWidth="1"/>
    <col min="10503" max="10503" width="15.42578125" style="2" customWidth="1"/>
    <col min="10504" max="10504" width="12.7109375" style="2" customWidth="1"/>
    <col min="10505" max="10506" width="11.28515625" style="2" customWidth="1"/>
    <col min="10507" max="10507" width="11.7109375" style="2" customWidth="1"/>
    <col min="10508" max="10750" width="9" style="2"/>
    <col min="10751" max="10751" width="9.28515625" style="2" customWidth="1"/>
    <col min="10752" max="10752" width="51.5703125" style="2" customWidth="1"/>
    <col min="10753" max="10753" width="5.42578125" style="2" customWidth="1"/>
    <col min="10754" max="10754" width="8.28515625" style="2" customWidth="1"/>
    <col min="10755" max="10755" width="12.7109375" style="2" customWidth="1"/>
    <col min="10756" max="10756" width="19.7109375" style="2" customWidth="1"/>
    <col min="10757" max="10757" width="18.7109375" style="2" customWidth="1"/>
    <col min="10758" max="10758" width="13.28515625" style="2" customWidth="1"/>
    <col min="10759" max="10759" width="15.42578125" style="2" customWidth="1"/>
    <col min="10760" max="10760" width="12.7109375" style="2" customWidth="1"/>
    <col min="10761" max="10762" width="11.28515625" style="2" customWidth="1"/>
    <col min="10763" max="10763" width="11.7109375" style="2" customWidth="1"/>
    <col min="10764" max="11006" width="9" style="2"/>
    <col min="11007" max="11007" width="9.28515625" style="2" customWidth="1"/>
    <col min="11008" max="11008" width="51.5703125" style="2" customWidth="1"/>
    <col min="11009" max="11009" width="5.42578125" style="2" customWidth="1"/>
    <col min="11010" max="11010" width="8.28515625" style="2" customWidth="1"/>
    <col min="11011" max="11011" width="12.7109375" style="2" customWidth="1"/>
    <col min="11012" max="11012" width="19.7109375" style="2" customWidth="1"/>
    <col min="11013" max="11013" width="18.7109375" style="2" customWidth="1"/>
    <col min="11014" max="11014" width="13.28515625" style="2" customWidth="1"/>
    <col min="11015" max="11015" width="15.42578125" style="2" customWidth="1"/>
    <col min="11016" max="11016" width="12.7109375" style="2" customWidth="1"/>
    <col min="11017" max="11018" width="11.28515625" style="2" customWidth="1"/>
    <col min="11019" max="11019" width="11.7109375" style="2" customWidth="1"/>
    <col min="11020" max="11262" width="9" style="2"/>
    <col min="11263" max="11263" width="9.28515625" style="2" customWidth="1"/>
    <col min="11264" max="11264" width="51.5703125" style="2" customWidth="1"/>
    <col min="11265" max="11265" width="5.42578125" style="2" customWidth="1"/>
    <col min="11266" max="11266" width="8.28515625" style="2" customWidth="1"/>
    <col min="11267" max="11267" width="12.7109375" style="2" customWidth="1"/>
    <col min="11268" max="11268" width="19.7109375" style="2" customWidth="1"/>
    <col min="11269" max="11269" width="18.7109375" style="2" customWidth="1"/>
    <col min="11270" max="11270" width="13.28515625" style="2" customWidth="1"/>
    <col min="11271" max="11271" width="15.42578125" style="2" customWidth="1"/>
    <col min="11272" max="11272" width="12.7109375" style="2" customWidth="1"/>
    <col min="11273" max="11274" width="11.28515625" style="2" customWidth="1"/>
    <col min="11275" max="11275" width="11.7109375" style="2" customWidth="1"/>
    <col min="11276" max="11518" width="9" style="2"/>
    <col min="11519" max="11519" width="9.28515625" style="2" customWidth="1"/>
    <col min="11520" max="11520" width="51.5703125" style="2" customWidth="1"/>
    <col min="11521" max="11521" width="5.42578125" style="2" customWidth="1"/>
    <col min="11522" max="11522" width="8.28515625" style="2" customWidth="1"/>
    <col min="11523" max="11523" width="12.7109375" style="2" customWidth="1"/>
    <col min="11524" max="11524" width="19.7109375" style="2" customWidth="1"/>
    <col min="11525" max="11525" width="18.7109375" style="2" customWidth="1"/>
    <col min="11526" max="11526" width="13.28515625" style="2" customWidth="1"/>
    <col min="11527" max="11527" width="15.42578125" style="2" customWidth="1"/>
    <col min="11528" max="11528" width="12.7109375" style="2" customWidth="1"/>
    <col min="11529" max="11530" width="11.28515625" style="2" customWidth="1"/>
    <col min="11531" max="11531" width="11.7109375" style="2" customWidth="1"/>
    <col min="11532" max="11774" width="9" style="2"/>
    <col min="11775" max="11775" width="9.28515625" style="2" customWidth="1"/>
    <col min="11776" max="11776" width="51.5703125" style="2" customWidth="1"/>
    <col min="11777" max="11777" width="5.42578125" style="2" customWidth="1"/>
    <col min="11778" max="11778" width="8.28515625" style="2" customWidth="1"/>
    <col min="11779" max="11779" width="12.7109375" style="2" customWidth="1"/>
    <col min="11780" max="11780" width="19.7109375" style="2" customWidth="1"/>
    <col min="11781" max="11781" width="18.7109375" style="2" customWidth="1"/>
    <col min="11782" max="11782" width="13.28515625" style="2" customWidth="1"/>
    <col min="11783" max="11783" width="15.42578125" style="2" customWidth="1"/>
    <col min="11784" max="11784" width="12.7109375" style="2" customWidth="1"/>
    <col min="11785" max="11786" width="11.28515625" style="2" customWidth="1"/>
    <col min="11787" max="11787" width="11.7109375" style="2" customWidth="1"/>
    <col min="11788" max="12030" width="9" style="2"/>
    <col min="12031" max="12031" width="9.28515625" style="2" customWidth="1"/>
    <col min="12032" max="12032" width="51.5703125" style="2" customWidth="1"/>
    <col min="12033" max="12033" width="5.42578125" style="2" customWidth="1"/>
    <col min="12034" max="12034" width="8.28515625" style="2" customWidth="1"/>
    <col min="12035" max="12035" width="12.7109375" style="2" customWidth="1"/>
    <col min="12036" max="12036" width="19.7109375" style="2" customWidth="1"/>
    <col min="12037" max="12037" width="18.7109375" style="2" customWidth="1"/>
    <col min="12038" max="12038" width="13.28515625" style="2" customWidth="1"/>
    <col min="12039" max="12039" width="15.42578125" style="2" customWidth="1"/>
    <col min="12040" max="12040" width="12.7109375" style="2" customWidth="1"/>
    <col min="12041" max="12042" width="11.28515625" style="2" customWidth="1"/>
    <col min="12043" max="12043" width="11.7109375" style="2" customWidth="1"/>
    <col min="12044" max="12286" width="9" style="2"/>
    <col min="12287" max="12287" width="9.28515625" style="2" customWidth="1"/>
    <col min="12288" max="12288" width="51.5703125" style="2" customWidth="1"/>
    <col min="12289" max="12289" width="5.42578125" style="2" customWidth="1"/>
    <col min="12290" max="12290" width="8.28515625" style="2" customWidth="1"/>
    <col min="12291" max="12291" width="12.7109375" style="2" customWidth="1"/>
    <col min="12292" max="12292" width="19.7109375" style="2" customWidth="1"/>
    <col min="12293" max="12293" width="18.7109375" style="2" customWidth="1"/>
    <col min="12294" max="12294" width="13.28515625" style="2" customWidth="1"/>
    <col min="12295" max="12295" width="15.42578125" style="2" customWidth="1"/>
    <col min="12296" max="12296" width="12.7109375" style="2" customWidth="1"/>
    <col min="12297" max="12298" width="11.28515625" style="2" customWidth="1"/>
    <col min="12299" max="12299" width="11.7109375" style="2" customWidth="1"/>
    <col min="12300" max="12542" width="9" style="2"/>
    <col min="12543" max="12543" width="9.28515625" style="2" customWidth="1"/>
    <col min="12544" max="12544" width="51.5703125" style="2" customWidth="1"/>
    <col min="12545" max="12545" width="5.42578125" style="2" customWidth="1"/>
    <col min="12546" max="12546" width="8.28515625" style="2" customWidth="1"/>
    <col min="12547" max="12547" width="12.7109375" style="2" customWidth="1"/>
    <col min="12548" max="12548" width="19.7109375" style="2" customWidth="1"/>
    <col min="12549" max="12549" width="18.7109375" style="2" customWidth="1"/>
    <col min="12550" max="12550" width="13.28515625" style="2" customWidth="1"/>
    <col min="12551" max="12551" width="15.42578125" style="2" customWidth="1"/>
    <col min="12552" max="12552" width="12.7109375" style="2" customWidth="1"/>
    <col min="12553" max="12554" width="11.28515625" style="2" customWidth="1"/>
    <col min="12555" max="12555" width="11.7109375" style="2" customWidth="1"/>
    <col min="12556" max="12798" width="9" style="2"/>
    <col min="12799" max="12799" width="9.28515625" style="2" customWidth="1"/>
    <col min="12800" max="12800" width="51.5703125" style="2" customWidth="1"/>
    <col min="12801" max="12801" width="5.42578125" style="2" customWidth="1"/>
    <col min="12802" max="12802" width="8.28515625" style="2" customWidth="1"/>
    <col min="12803" max="12803" width="12.7109375" style="2" customWidth="1"/>
    <col min="12804" max="12804" width="19.7109375" style="2" customWidth="1"/>
    <col min="12805" max="12805" width="18.7109375" style="2" customWidth="1"/>
    <col min="12806" max="12806" width="13.28515625" style="2" customWidth="1"/>
    <col min="12807" max="12807" width="15.42578125" style="2" customWidth="1"/>
    <col min="12808" max="12808" width="12.7109375" style="2" customWidth="1"/>
    <col min="12809" max="12810" width="11.28515625" style="2" customWidth="1"/>
    <col min="12811" max="12811" width="11.7109375" style="2" customWidth="1"/>
    <col min="12812" max="13054" width="9" style="2"/>
    <col min="13055" max="13055" width="9.28515625" style="2" customWidth="1"/>
    <col min="13056" max="13056" width="51.5703125" style="2" customWidth="1"/>
    <col min="13057" max="13057" width="5.42578125" style="2" customWidth="1"/>
    <col min="13058" max="13058" width="8.28515625" style="2" customWidth="1"/>
    <col min="13059" max="13059" width="12.7109375" style="2" customWidth="1"/>
    <col min="13060" max="13060" width="19.7109375" style="2" customWidth="1"/>
    <col min="13061" max="13061" width="18.7109375" style="2" customWidth="1"/>
    <col min="13062" max="13062" width="13.28515625" style="2" customWidth="1"/>
    <col min="13063" max="13063" width="15.42578125" style="2" customWidth="1"/>
    <col min="13064" max="13064" width="12.7109375" style="2" customWidth="1"/>
    <col min="13065" max="13066" width="11.28515625" style="2" customWidth="1"/>
    <col min="13067" max="13067" width="11.7109375" style="2" customWidth="1"/>
    <col min="13068" max="13310" width="9" style="2"/>
    <col min="13311" max="13311" width="9.28515625" style="2" customWidth="1"/>
    <col min="13312" max="13312" width="51.5703125" style="2" customWidth="1"/>
    <col min="13313" max="13313" width="5.42578125" style="2" customWidth="1"/>
    <col min="13314" max="13314" width="8.28515625" style="2" customWidth="1"/>
    <col min="13315" max="13315" width="12.7109375" style="2" customWidth="1"/>
    <col min="13316" max="13316" width="19.7109375" style="2" customWidth="1"/>
    <col min="13317" max="13317" width="18.7109375" style="2" customWidth="1"/>
    <col min="13318" max="13318" width="13.28515625" style="2" customWidth="1"/>
    <col min="13319" max="13319" width="15.42578125" style="2" customWidth="1"/>
    <col min="13320" max="13320" width="12.7109375" style="2" customWidth="1"/>
    <col min="13321" max="13322" width="11.28515625" style="2" customWidth="1"/>
    <col min="13323" max="13323" width="11.7109375" style="2" customWidth="1"/>
    <col min="13324" max="13566" width="9" style="2"/>
    <col min="13567" max="13567" width="9.28515625" style="2" customWidth="1"/>
    <col min="13568" max="13568" width="51.5703125" style="2" customWidth="1"/>
    <col min="13569" max="13569" width="5.42578125" style="2" customWidth="1"/>
    <col min="13570" max="13570" width="8.28515625" style="2" customWidth="1"/>
    <col min="13571" max="13571" width="12.7109375" style="2" customWidth="1"/>
    <col min="13572" max="13572" width="19.7109375" style="2" customWidth="1"/>
    <col min="13573" max="13573" width="18.7109375" style="2" customWidth="1"/>
    <col min="13574" max="13574" width="13.28515625" style="2" customWidth="1"/>
    <col min="13575" max="13575" width="15.42578125" style="2" customWidth="1"/>
    <col min="13576" max="13576" width="12.7109375" style="2" customWidth="1"/>
    <col min="13577" max="13578" width="11.28515625" style="2" customWidth="1"/>
    <col min="13579" max="13579" width="11.7109375" style="2" customWidth="1"/>
    <col min="13580" max="13822" width="9" style="2"/>
    <col min="13823" max="13823" width="9.28515625" style="2" customWidth="1"/>
    <col min="13824" max="13824" width="51.5703125" style="2" customWidth="1"/>
    <col min="13825" max="13825" width="5.42578125" style="2" customWidth="1"/>
    <col min="13826" max="13826" width="8.28515625" style="2" customWidth="1"/>
    <col min="13827" max="13827" width="12.7109375" style="2" customWidth="1"/>
    <col min="13828" max="13828" width="19.7109375" style="2" customWidth="1"/>
    <col min="13829" max="13829" width="18.7109375" style="2" customWidth="1"/>
    <col min="13830" max="13830" width="13.28515625" style="2" customWidth="1"/>
    <col min="13831" max="13831" width="15.42578125" style="2" customWidth="1"/>
    <col min="13832" max="13832" width="12.7109375" style="2" customWidth="1"/>
    <col min="13833" max="13834" width="11.28515625" style="2" customWidth="1"/>
    <col min="13835" max="13835" width="11.7109375" style="2" customWidth="1"/>
    <col min="13836" max="14078" width="9" style="2"/>
    <col min="14079" max="14079" width="9.28515625" style="2" customWidth="1"/>
    <col min="14080" max="14080" width="51.5703125" style="2" customWidth="1"/>
    <col min="14081" max="14081" width="5.42578125" style="2" customWidth="1"/>
    <col min="14082" max="14082" width="8.28515625" style="2" customWidth="1"/>
    <col min="14083" max="14083" width="12.7109375" style="2" customWidth="1"/>
    <col min="14084" max="14084" width="19.7109375" style="2" customWidth="1"/>
    <col min="14085" max="14085" width="18.7109375" style="2" customWidth="1"/>
    <col min="14086" max="14086" width="13.28515625" style="2" customWidth="1"/>
    <col min="14087" max="14087" width="15.42578125" style="2" customWidth="1"/>
    <col min="14088" max="14088" width="12.7109375" style="2" customWidth="1"/>
    <col min="14089" max="14090" width="11.28515625" style="2" customWidth="1"/>
    <col min="14091" max="14091" width="11.7109375" style="2" customWidth="1"/>
    <col min="14092" max="14334" width="9" style="2"/>
    <col min="14335" max="14335" width="9.28515625" style="2" customWidth="1"/>
    <col min="14336" max="14336" width="51.5703125" style="2" customWidth="1"/>
    <col min="14337" max="14337" width="5.42578125" style="2" customWidth="1"/>
    <col min="14338" max="14338" width="8.28515625" style="2" customWidth="1"/>
    <col min="14339" max="14339" width="12.7109375" style="2" customWidth="1"/>
    <col min="14340" max="14340" width="19.7109375" style="2" customWidth="1"/>
    <col min="14341" max="14341" width="18.7109375" style="2" customWidth="1"/>
    <col min="14342" max="14342" width="13.28515625" style="2" customWidth="1"/>
    <col min="14343" max="14343" width="15.42578125" style="2" customWidth="1"/>
    <col min="14344" max="14344" width="12.7109375" style="2" customWidth="1"/>
    <col min="14345" max="14346" width="11.28515625" style="2" customWidth="1"/>
    <col min="14347" max="14347" width="11.7109375" style="2" customWidth="1"/>
    <col min="14348" max="14590" width="9" style="2"/>
    <col min="14591" max="14591" width="9.28515625" style="2" customWidth="1"/>
    <col min="14592" max="14592" width="51.5703125" style="2" customWidth="1"/>
    <col min="14593" max="14593" width="5.42578125" style="2" customWidth="1"/>
    <col min="14594" max="14594" width="8.28515625" style="2" customWidth="1"/>
    <col min="14595" max="14595" width="12.7109375" style="2" customWidth="1"/>
    <col min="14596" max="14596" width="19.7109375" style="2" customWidth="1"/>
    <col min="14597" max="14597" width="18.7109375" style="2" customWidth="1"/>
    <col min="14598" max="14598" width="13.28515625" style="2" customWidth="1"/>
    <col min="14599" max="14599" width="15.42578125" style="2" customWidth="1"/>
    <col min="14600" max="14600" width="12.7109375" style="2" customWidth="1"/>
    <col min="14601" max="14602" width="11.28515625" style="2" customWidth="1"/>
    <col min="14603" max="14603" width="11.7109375" style="2" customWidth="1"/>
    <col min="14604" max="14846" width="9" style="2"/>
    <col min="14847" max="14847" width="9.28515625" style="2" customWidth="1"/>
    <col min="14848" max="14848" width="51.5703125" style="2" customWidth="1"/>
    <col min="14849" max="14849" width="5.42578125" style="2" customWidth="1"/>
    <col min="14850" max="14850" width="8.28515625" style="2" customWidth="1"/>
    <col min="14851" max="14851" width="12.7109375" style="2" customWidth="1"/>
    <col min="14852" max="14852" width="19.7109375" style="2" customWidth="1"/>
    <col min="14853" max="14853" width="18.7109375" style="2" customWidth="1"/>
    <col min="14854" max="14854" width="13.28515625" style="2" customWidth="1"/>
    <col min="14855" max="14855" width="15.42578125" style="2" customWidth="1"/>
    <col min="14856" max="14856" width="12.7109375" style="2" customWidth="1"/>
    <col min="14857" max="14858" width="11.28515625" style="2" customWidth="1"/>
    <col min="14859" max="14859" width="11.7109375" style="2" customWidth="1"/>
    <col min="14860" max="15102" width="9" style="2"/>
    <col min="15103" max="15103" width="9.28515625" style="2" customWidth="1"/>
    <col min="15104" max="15104" width="51.5703125" style="2" customWidth="1"/>
    <col min="15105" max="15105" width="5.42578125" style="2" customWidth="1"/>
    <col min="15106" max="15106" width="8.28515625" style="2" customWidth="1"/>
    <col min="15107" max="15107" width="12.7109375" style="2" customWidth="1"/>
    <col min="15108" max="15108" width="19.7109375" style="2" customWidth="1"/>
    <col min="15109" max="15109" width="18.7109375" style="2" customWidth="1"/>
    <col min="15110" max="15110" width="13.28515625" style="2" customWidth="1"/>
    <col min="15111" max="15111" width="15.42578125" style="2" customWidth="1"/>
    <col min="15112" max="15112" width="12.7109375" style="2" customWidth="1"/>
    <col min="15113" max="15114" width="11.28515625" style="2" customWidth="1"/>
    <col min="15115" max="15115" width="11.7109375" style="2" customWidth="1"/>
    <col min="15116" max="15358" width="9" style="2"/>
    <col min="15359" max="15359" width="9.28515625" style="2" customWidth="1"/>
    <col min="15360" max="15360" width="51.5703125" style="2" customWidth="1"/>
    <col min="15361" max="15361" width="5.42578125" style="2" customWidth="1"/>
    <col min="15362" max="15362" width="8.28515625" style="2" customWidth="1"/>
    <col min="15363" max="15363" width="12.7109375" style="2" customWidth="1"/>
    <col min="15364" max="15364" width="19.7109375" style="2" customWidth="1"/>
    <col min="15365" max="15365" width="18.7109375" style="2" customWidth="1"/>
    <col min="15366" max="15366" width="13.28515625" style="2" customWidth="1"/>
    <col min="15367" max="15367" width="15.42578125" style="2" customWidth="1"/>
    <col min="15368" max="15368" width="12.7109375" style="2" customWidth="1"/>
    <col min="15369" max="15370" width="11.28515625" style="2" customWidth="1"/>
    <col min="15371" max="15371" width="11.7109375" style="2" customWidth="1"/>
    <col min="15372" max="15614" width="9" style="2"/>
    <col min="15615" max="15615" width="9.28515625" style="2" customWidth="1"/>
    <col min="15616" max="15616" width="51.5703125" style="2" customWidth="1"/>
    <col min="15617" max="15617" width="5.42578125" style="2" customWidth="1"/>
    <col min="15618" max="15618" width="8.28515625" style="2" customWidth="1"/>
    <col min="15619" max="15619" width="12.7109375" style="2" customWidth="1"/>
    <col min="15620" max="15620" width="19.7109375" style="2" customWidth="1"/>
    <col min="15621" max="15621" width="18.7109375" style="2" customWidth="1"/>
    <col min="15622" max="15622" width="13.28515625" style="2" customWidth="1"/>
    <col min="15623" max="15623" width="15.42578125" style="2" customWidth="1"/>
    <col min="15624" max="15624" width="12.7109375" style="2" customWidth="1"/>
    <col min="15625" max="15626" width="11.28515625" style="2" customWidth="1"/>
    <col min="15627" max="15627" width="11.7109375" style="2" customWidth="1"/>
    <col min="15628" max="15870" width="9" style="2"/>
    <col min="15871" max="15871" width="9.28515625" style="2" customWidth="1"/>
    <col min="15872" max="15872" width="51.5703125" style="2" customWidth="1"/>
    <col min="15873" max="15873" width="5.42578125" style="2" customWidth="1"/>
    <col min="15874" max="15874" width="8.28515625" style="2" customWidth="1"/>
    <col min="15875" max="15875" width="12.7109375" style="2" customWidth="1"/>
    <col min="15876" max="15876" width="19.7109375" style="2" customWidth="1"/>
    <col min="15877" max="15877" width="18.7109375" style="2" customWidth="1"/>
    <col min="15878" max="15878" width="13.28515625" style="2" customWidth="1"/>
    <col min="15879" max="15879" width="15.42578125" style="2" customWidth="1"/>
    <col min="15880" max="15880" width="12.7109375" style="2" customWidth="1"/>
    <col min="15881" max="15882" width="11.28515625" style="2" customWidth="1"/>
    <col min="15883" max="15883" width="11.7109375" style="2" customWidth="1"/>
    <col min="15884" max="16126" width="9" style="2"/>
    <col min="16127" max="16127" width="9.28515625" style="2" customWidth="1"/>
    <col min="16128" max="16128" width="51.5703125" style="2" customWidth="1"/>
    <col min="16129" max="16129" width="5.42578125" style="2" customWidth="1"/>
    <col min="16130" max="16130" width="8.28515625" style="2" customWidth="1"/>
    <col min="16131" max="16131" width="12.7109375" style="2" customWidth="1"/>
    <col min="16132" max="16132" width="19.7109375" style="2" customWidth="1"/>
    <col min="16133" max="16133" width="18.7109375" style="2" customWidth="1"/>
    <col min="16134" max="16134" width="13.28515625" style="2" customWidth="1"/>
    <col min="16135" max="16135" width="15.42578125" style="2" customWidth="1"/>
    <col min="16136" max="16136" width="12.7109375" style="2" customWidth="1"/>
    <col min="16137" max="16138" width="11.28515625" style="2" customWidth="1"/>
    <col min="16139" max="16139" width="11.7109375" style="2" customWidth="1"/>
    <col min="16140" max="16384" width="9" style="2"/>
  </cols>
  <sheetData>
    <row r="1" spans="1:7" s="4" customFormat="1" ht="22.5" customHeight="1">
      <c r="A1" s="101" t="s">
        <v>82</v>
      </c>
      <c r="B1" s="102"/>
      <c r="C1" s="102"/>
      <c r="D1" s="102"/>
      <c r="E1" s="103"/>
      <c r="F1" s="99" t="s">
        <v>83</v>
      </c>
      <c r="G1" s="100"/>
    </row>
    <row r="2" spans="1:7" s="19" customFormat="1" ht="25.5">
      <c r="A2" s="105" t="s">
        <v>1</v>
      </c>
      <c r="B2" s="105" t="s">
        <v>2</v>
      </c>
      <c r="C2" s="105" t="s">
        <v>3</v>
      </c>
      <c r="D2" s="106" t="s">
        <v>4</v>
      </c>
      <c r="E2" s="104" t="s">
        <v>94</v>
      </c>
      <c r="F2" s="104" t="s">
        <v>84</v>
      </c>
      <c r="G2" s="107" t="s">
        <v>95</v>
      </c>
    </row>
    <row r="3" spans="1:7" s="1" customFormat="1" ht="18">
      <c r="A3" s="90" t="s">
        <v>40</v>
      </c>
      <c r="B3" s="91"/>
      <c r="C3" s="91"/>
      <c r="D3" s="91"/>
      <c r="E3" s="91"/>
      <c r="F3" s="108"/>
      <c r="G3" s="91"/>
    </row>
    <row r="4" spans="1:7" s="81" customFormat="1" ht="32.25" customHeight="1">
      <c r="A4" s="76">
        <v>1</v>
      </c>
      <c r="B4" s="77" t="s">
        <v>67</v>
      </c>
      <c r="C4" s="78" t="s">
        <v>7</v>
      </c>
      <c r="D4" s="79">
        <v>11</v>
      </c>
      <c r="E4" s="80">
        <v>10000</v>
      </c>
      <c r="F4" s="109">
        <v>11</v>
      </c>
      <c r="G4" s="68">
        <f>F4*E4</f>
        <v>110000</v>
      </c>
    </row>
    <row r="5" spans="1:7" s="81" customFormat="1" ht="32.25" customHeight="1">
      <c r="A5" s="76">
        <v>2</v>
      </c>
      <c r="B5" s="82" t="s">
        <v>68</v>
      </c>
      <c r="C5" s="78" t="s">
        <v>7</v>
      </c>
      <c r="D5" s="79">
        <v>7</v>
      </c>
      <c r="E5" s="80">
        <v>10000</v>
      </c>
      <c r="F5" s="109">
        <v>7</v>
      </c>
      <c r="G5" s="68">
        <f>F5*E5</f>
        <v>70000</v>
      </c>
    </row>
    <row r="6" spans="1:7" s="81" customFormat="1" ht="32.25" customHeight="1">
      <c r="A6" s="79">
        <v>3</v>
      </c>
      <c r="B6" s="83" t="s">
        <v>72</v>
      </c>
      <c r="C6" s="78" t="s">
        <v>7</v>
      </c>
      <c r="D6" s="79"/>
      <c r="E6" s="80"/>
      <c r="F6" s="109"/>
      <c r="G6" s="68">
        <f>F6*E6</f>
        <v>0</v>
      </c>
    </row>
    <row r="7" spans="1:7" s="81" customFormat="1" ht="32.25" customHeight="1">
      <c r="A7" s="79">
        <v>4</v>
      </c>
      <c r="B7" s="83" t="s">
        <v>74</v>
      </c>
      <c r="C7" s="78" t="s">
        <v>7</v>
      </c>
      <c r="D7" s="79"/>
      <c r="E7" s="80"/>
      <c r="F7" s="109"/>
      <c r="G7" s="68">
        <f>F7*E7</f>
        <v>0</v>
      </c>
    </row>
    <row r="8" spans="1:7" s="81" customFormat="1" ht="32.25" customHeight="1">
      <c r="A8" s="79">
        <v>5</v>
      </c>
      <c r="B8" s="83" t="s">
        <v>75</v>
      </c>
      <c r="C8" s="78" t="s">
        <v>7</v>
      </c>
      <c r="D8" s="79">
        <v>4</v>
      </c>
      <c r="E8" s="80">
        <v>10000</v>
      </c>
      <c r="F8" s="109"/>
      <c r="G8" s="68">
        <f>F8*E8</f>
        <v>0</v>
      </c>
    </row>
    <row r="9" spans="1:7" s="81" customFormat="1" ht="20.25">
      <c r="A9" s="89" t="s">
        <v>0</v>
      </c>
      <c r="B9" s="89"/>
      <c r="C9" s="89"/>
      <c r="D9" s="89"/>
      <c r="E9" s="89"/>
      <c r="F9" s="110"/>
      <c r="G9" s="84">
        <f>SUM(G4:G8)</f>
        <v>180000</v>
      </c>
    </row>
    <row r="10" spans="1:7" s="81" customFormat="1" ht="20.25">
      <c r="C10" s="85"/>
      <c r="D10" s="85"/>
      <c r="E10" s="86"/>
      <c r="F10" s="86"/>
      <c r="G10" s="86"/>
    </row>
    <row r="11" spans="1:7" s="81" customFormat="1" ht="20.25">
      <c r="C11" s="85"/>
      <c r="D11" s="85"/>
      <c r="E11" s="86"/>
      <c r="F11" s="86"/>
      <c r="G11" s="86"/>
    </row>
    <row r="12" spans="1:7" s="81" customFormat="1" ht="20.25">
      <c r="C12" s="85"/>
      <c r="D12" s="85"/>
      <c r="E12" s="86"/>
      <c r="F12" s="86"/>
      <c r="G12" s="86"/>
    </row>
    <row r="13" spans="1:7" s="81" customFormat="1" ht="20.25">
      <c r="C13" s="85"/>
      <c r="D13" s="85"/>
      <c r="E13" s="86"/>
      <c r="F13" s="86"/>
      <c r="G13" s="86"/>
    </row>
    <row r="14" spans="1:7" s="81" customFormat="1" ht="20.25">
      <c r="C14" s="85"/>
      <c r="D14" s="85"/>
      <c r="E14" s="86"/>
      <c r="F14" s="86"/>
      <c r="G14" s="86"/>
    </row>
    <row r="15" spans="1:7" s="81" customFormat="1" ht="20.25">
      <c r="C15" s="85"/>
      <c r="D15" s="85"/>
      <c r="E15" s="86"/>
      <c r="F15" s="86"/>
      <c r="G15" s="86"/>
    </row>
    <row r="16" spans="1:7" s="81" customFormat="1" ht="20.25">
      <c r="C16" s="85"/>
      <c r="D16" s="85"/>
      <c r="E16" s="86"/>
      <c r="F16" s="86"/>
      <c r="G16" s="86"/>
    </row>
    <row r="17" spans="3:7" s="81" customFormat="1" ht="20.25">
      <c r="C17" s="85"/>
      <c r="D17" s="85"/>
      <c r="E17" s="86"/>
      <c r="F17" s="86"/>
      <c r="G17" s="86"/>
    </row>
    <row r="18" spans="3:7" s="81" customFormat="1" ht="20.25">
      <c r="C18" s="85"/>
      <c r="D18" s="85"/>
      <c r="E18" s="86"/>
      <c r="F18" s="86"/>
      <c r="G18" s="86"/>
    </row>
    <row r="19" spans="3:7" s="81" customFormat="1" ht="20.25">
      <c r="C19" s="85"/>
      <c r="D19" s="85"/>
      <c r="E19" s="86"/>
      <c r="F19" s="86"/>
      <c r="G19" s="86"/>
    </row>
    <row r="20" spans="3:7" s="81" customFormat="1" ht="20.25">
      <c r="C20" s="85"/>
      <c r="D20" s="85"/>
      <c r="E20" s="86"/>
      <c r="F20" s="86"/>
      <c r="G20" s="86"/>
    </row>
    <row r="21" spans="3:7" s="81" customFormat="1" ht="20.25">
      <c r="C21" s="85"/>
      <c r="D21" s="85"/>
      <c r="E21" s="86"/>
      <c r="F21" s="86"/>
      <c r="G21" s="86"/>
    </row>
    <row r="22" spans="3:7" s="81" customFormat="1" ht="20.25">
      <c r="C22" s="85"/>
      <c r="D22" s="85"/>
      <c r="E22" s="86"/>
      <c r="F22" s="86"/>
      <c r="G22" s="86"/>
    </row>
    <row r="23" spans="3:7" s="81" customFormat="1" ht="20.25">
      <c r="C23" s="85"/>
      <c r="D23" s="85"/>
      <c r="E23" s="86"/>
      <c r="F23" s="86"/>
      <c r="G23" s="86"/>
    </row>
  </sheetData>
  <mergeCells count="4">
    <mergeCell ref="A3:G3"/>
    <mergeCell ref="A9:E9"/>
    <mergeCell ref="A1:E1"/>
    <mergeCell ref="F1:G1"/>
  </mergeCells>
  <printOptions horizontalCentered="1"/>
  <pageMargins left="0.31496062992125984" right="0.31496062992125984" top="0.74803149606299213" bottom="0.74803149606299213" header="0.31496062992125984" footer="0.31496062992125984"/>
  <pageSetup paperSize="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5EE6EEE2DCB8B4EB34D7E40E69FE127" ma:contentTypeVersion="4" ma:contentTypeDescription="Create a new document." ma:contentTypeScope="" ma:versionID="d54ef1b9561ee1c17b551e21ca9174b4">
  <xsd:schema xmlns:xsd="http://www.w3.org/2001/XMLSchema" xmlns:xs="http://www.w3.org/2001/XMLSchema" xmlns:p="http://schemas.microsoft.com/office/2006/metadata/properties" xmlns:ns2="5e9c47b6-e462-4115-92c5-daa8a9b7f381" targetNamespace="http://schemas.microsoft.com/office/2006/metadata/properties" ma:root="true" ma:fieldsID="f98d2b4146e4b77f6a68f5aaebb9222b" ns2:_="">
    <xsd:import namespace="5e9c47b6-e462-4115-92c5-daa8a9b7f38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e9c47b6-e462-4115-92c5-daa8a9b7f3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S w i f t T o k e n s   x m l n s : x s d = " h t t p : / / w w w . w 3 . o r g / 2 0 0 1 / X M L S c h e m a "   x m l n s : x s i = " h t t p : / / w w w . w 3 . o r g / 2 0 0 1 / X M L S c h e m a - i n s t a n c e " > < T o k e n s / > < / S w i f t T o k e n 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213223A-28E9-4341-B51D-C7FDB3FD5C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e9c47b6-e462-4115-92c5-daa8a9b7f3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924F45B-FFD4-4735-B25B-ADE2CAC9C227}">
  <ds:schemaRefs/>
</ds:datastoreItem>
</file>

<file path=customXml/itemProps3.xml><?xml version="1.0" encoding="utf-8"?>
<ds:datastoreItem xmlns:ds="http://schemas.openxmlformats.org/officeDocument/2006/customXml" ds:itemID="{94A477BB-FF6B-4F2A-9ABE-9C90BB7E83D1}">
  <ds:schemaRefs>
    <ds:schemaRef ds:uri="http://schemas.microsoft.com/office/2006/metadata/properties"/>
    <ds:schemaRef ds:uri="http://schemas.microsoft.com/office/infopath/2007/PartnerControls"/>
  </ds:schemaRefs>
</ds:datastoreItem>
</file>

<file path=customXml/itemProps4.xml><?xml version="1.0" encoding="utf-8"?>
<ds:datastoreItem xmlns:ds="http://schemas.openxmlformats.org/officeDocument/2006/customXml" ds:itemID="{CC6443AC-458E-44C5-A39C-9BA444DACB3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Summary</vt:lpstr>
      <vt:lpstr>VRF condensing units</vt:lpstr>
      <vt:lpstr>DuctWork</vt:lpstr>
      <vt:lpstr>Copper</vt:lpstr>
      <vt:lpstr>ac cost</vt:lpstr>
      <vt:lpstr>'ac cost'!Print_Area</vt:lpstr>
      <vt:lpstr>Copper!Print_Area</vt:lpstr>
      <vt:lpstr>DuctWork!Print_Area</vt:lpstr>
      <vt:lpstr>Summary!Print_Area</vt:lpstr>
      <vt:lpstr>'VRF condensing units'!Print_Area</vt:lpstr>
      <vt:lpstr>'ac cost'!Print_Titles</vt:lpstr>
      <vt:lpstr>Copper!Print_Titles</vt:lpstr>
      <vt:lpstr>DuctWork!Print_Titles</vt:lpstr>
      <vt:lpstr>Summary!Print_Titles</vt:lpstr>
      <vt:lpstr>'VRF condensing units'!Print_Titles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Shakeel</dc:creator>
  <cp:lastModifiedBy>Rehan Aslam</cp:lastModifiedBy>
  <cp:lastPrinted>2024-09-07T06:20:33Z</cp:lastPrinted>
  <dcterms:created xsi:type="dcterms:W3CDTF">2022-06-27T12:13:00Z</dcterms:created>
  <dcterms:modified xsi:type="dcterms:W3CDTF">2024-09-07T07:08:33Z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{C924F45B-FFD4-4735-B25B-ADE2CAC9C227}</vt:lpwstr>
  </property>
  <property fmtid="{D5CDD505-2E9C-101B-9397-08002B2CF9AE}" pid="5" name="ICV">
    <vt:lpwstr>1F04B12EA970461DA81D98D5E33744B1_12</vt:lpwstr>
  </property>
  <property fmtid="{D5CDD505-2E9C-101B-9397-08002B2CF9AE}" pid="6" name="KSOProductBuildVer">
    <vt:lpwstr>1033-12.2.0.13306</vt:lpwstr>
  </property>
  <property fmtid="{D5CDD505-2E9C-101B-9397-08002B2CF9AE}" pid="7" name="MSIP_Label_736915f3-2f02-4945-8997-f2963298db46_Enabled">
    <vt:lpwstr>true</vt:lpwstr>
  </property>
  <property fmtid="{D5CDD505-2E9C-101B-9397-08002B2CF9AE}" pid="8" name="MSIP_Label_736915f3-2f02-4945-8997-f2963298db46_SetDate">
    <vt:lpwstr>2024-05-15T11:08:44Z</vt:lpwstr>
  </property>
  <property fmtid="{D5CDD505-2E9C-101B-9397-08002B2CF9AE}" pid="9" name="MSIP_Label_736915f3-2f02-4945-8997-f2963298db46_Method">
    <vt:lpwstr>Standard</vt:lpwstr>
  </property>
  <property fmtid="{D5CDD505-2E9C-101B-9397-08002B2CF9AE}" pid="10" name="MSIP_Label_736915f3-2f02-4945-8997-f2963298db46_Name">
    <vt:lpwstr>Internal</vt:lpwstr>
  </property>
  <property fmtid="{D5CDD505-2E9C-101B-9397-08002B2CF9AE}" pid="11" name="MSIP_Label_736915f3-2f02-4945-8997-f2963298db46_SiteId">
    <vt:lpwstr>cd99fef8-1cd3-4a2a-9bdf-15531181d65e</vt:lpwstr>
  </property>
  <property fmtid="{D5CDD505-2E9C-101B-9397-08002B2CF9AE}" pid="12" name="MSIP_Label_736915f3-2f02-4945-8997-f2963298db46_ActionId">
    <vt:lpwstr>67b9cc72-6eef-401b-b1a9-cf58a01e56c1</vt:lpwstr>
  </property>
  <property fmtid="{D5CDD505-2E9C-101B-9397-08002B2CF9AE}" pid="13" name="MSIP_Label_736915f3-2f02-4945-8997-f2963298db46_ContentBits">
    <vt:lpwstr>1</vt:lpwstr>
  </property>
  <property fmtid="{D5CDD505-2E9C-101B-9397-08002B2CF9AE}" pid="14" name="ContentTypeId">
    <vt:lpwstr>0x01010055EE6EEE2DCB8B4EB34D7E40E69FE127</vt:lpwstr>
  </property>
</Properties>
</file>