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141A49F5-3B5A-4229-88B3-97AF31B1A8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Sheet1!$A$1:$F$38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8" i="1"/>
  <c r="F29" i="1" l="1"/>
  <c r="F25" i="1" l="1"/>
  <c r="H24" i="1"/>
  <c r="F26" i="1"/>
  <c r="F31" i="1" l="1"/>
  <c r="F32" i="1" s="1"/>
</calcChain>
</file>

<file path=xl/sharedStrings.xml><?xml version="1.0" encoding="utf-8"?>
<sst xmlns="http://schemas.openxmlformats.org/spreadsheetml/2006/main" count="25" uniqueCount="24">
  <si>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</si>
  <si>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</si>
  <si>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</si>
  <si>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</si>
  <si>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</si>
  <si>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</si>
  <si>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</si>
  <si>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</si>
  <si>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>Discount 8%</t>
  </si>
  <si>
    <t>Att: Mr. Shakeel</t>
  </si>
  <si>
    <t xml:space="preserve">PURCHASE ORDER </t>
  </si>
  <si>
    <t>Supply of Copper pipe  for the project Gul Ahmed Office Shahra e Faisal Karachi</t>
  </si>
  <si>
    <t>Brand: Mueller USA</t>
  </si>
  <si>
    <t>Rft</t>
  </si>
  <si>
    <t>Supply of Copper L-Type Mueller USA  3/8</t>
  </si>
  <si>
    <t>PO # 13467</t>
  </si>
  <si>
    <t>M/S Fakhri Brothers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</si>
  <si>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</si>
  <si>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Coil</t>
  </si>
  <si>
    <t>Supply of Copper Soft Type Mueller USA  1/4</t>
  </si>
  <si>
    <t>Length</t>
  </si>
  <si>
    <t xml:space="preserve">NBM Armaflex pipe Insualtion 3/4"  13mm thick </t>
  </si>
  <si>
    <t>Brand: ARMAFLEX NBR</t>
  </si>
  <si>
    <t xml:space="preserve">NBM Armaflex pipe Insualtion 3/8"  13mm thick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</si>
</sst>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1752601</xdr:colOff>
      <xdr:row>0</xdr:row>
      <xdr:rowOff>0</xdr:rowOff>
    </xdr:from>
    <xdr:to>
      <xdr:col>3</xdr:col>
      <xdr:colOff>66675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1" y="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123826</xdr:colOff>
      <xdr:row>34</xdr:row>
      <xdr:rowOff>76200</xdr:rowOff>
    </xdr:from>
    <xdr:to>
      <xdr:col>1</xdr:col>
      <xdr:colOff>390525</xdr:colOff>
      <xdr:row>37</xdr:row>
      <xdr:rowOff>46141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69723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33</xdr:row>
      <xdr:rowOff>19050</xdr:rowOff>
    </xdr:from>
    <xdr:to>
      <xdr:col>10</xdr:col>
      <xdr:colOff>150247</xdr:colOff>
      <xdr:row>35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42</xdr:row>
      <xdr:rowOff>123825</xdr:rowOff>
    </xdr:from>
    <xdr:to>
      <xdr:col>4</xdr:col>
      <xdr:colOff>1243</xdr:colOff>
      <xdr:row>45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6</xdr:row>
      <xdr:rowOff>66675</xdr:rowOff>
    </xdr:from>
    <xdr:to>
      <xdr:col>14</xdr:col>
      <xdr:colOff>47830</xdr:colOff>
      <xdr:row>13</xdr:row>
      <xdr:rowOff>38278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3B8FC3-0217-4CCB-844E-4D1BDA98E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72750" y="126682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4"/>
  <sheetViews>
    <sheetView tabSelected="1" view="pageBreakPreview" topLeftCell="A7" zoomScaleNormal="100" zoomScaleSheetLayoutView="100" workbookViewId="0">
      <selection activeCell="F33" sqref="F33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16</v>
      </c>
      <c r="B11" s="1"/>
      <c r="F11" s="10">
        <v>45545</v>
      </c>
    </row>
    <row r="12" spans="1:6" x14ac:dyDescent="0.25">
      <c r="A12" s="1"/>
      <c r="B12" s="1"/>
      <c r="F12" s="10"/>
    </row>
    <row r="13" spans="1:6" x14ac:dyDescent="0.25">
      <c r="A13" s="1" t="s">
        <v>15</v>
      </c>
      <c r="B13" s="1"/>
      <c r="F13" s="10"/>
    </row>
    <row r="14" spans="1:6" ht="18.75" x14ac:dyDescent="0.3">
      <c r="A14" s="30" t="s">
        <v>9</v>
      </c>
      <c r="B14" s="30"/>
      <c r="C14" s="30"/>
      <c r="D14" s="30"/>
      <c r="E14" s="30"/>
      <c r="F14" s="30"/>
    </row>
    <row r="15" spans="1:6" ht="0.75" customHeight="1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10</v>
      </c>
      <c r="B17" s="31"/>
      <c r="C17" s="31"/>
      <c r="D17" s="31"/>
      <c r="E17" s="31"/>
      <c r="F17" s="3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11</v>
      </c>
      <c r="B22" s="36"/>
      <c r="C22" s="36"/>
      <c r="D22" s="36"/>
      <c r="E22" s="36"/>
      <c r="F22" s="37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6</v>
      </c>
      <c r="F23" s="13" t="s">
        <v>7</v>
      </c>
      <c r="G23" s="20"/>
      <c r="H23" s="20"/>
    </row>
    <row r="24" spans="1:9" ht="18.75" x14ac:dyDescent="0.3">
      <c r="A24" s="23"/>
      <c r="B24" s="24" t="s">
        <v>12</v>
      </c>
      <c r="C24" s="25"/>
      <c r="D24" s="26"/>
      <c r="E24" s="27"/>
      <c r="F24" s="26"/>
      <c r="H24" s="11">
        <f>11500*50</f>
        <v>575000</v>
      </c>
    </row>
    <row r="25" spans="1:9" ht="22.5" customHeight="1" x14ac:dyDescent="0.25">
      <c r="A25" s="39">
        <v>1</v>
      </c>
      <c r="B25" s="19" t="s">
        <v>19</v>
      </c>
      <c r="C25" s="6">
        <v>1</v>
      </c>
      <c r="D25" s="6" t="s">
        <v>18</v>
      </c>
      <c r="E25" s="12">
        <v>11900</v>
      </c>
      <c r="F25" s="22">
        <f t="shared" ref="F25" si="0">E25*C25</f>
        <v>11900</v>
      </c>
    </row>
    <row r="26" spans="1:9" s="4" customFormat="1" ht="22.5" customHeight="1" x14ac:dyDescent="0.25">
      <c r="A26" s="5">
        <v>2</v>
      </c>
      <c r="B26" s="19" t="s">
        <v>14</v>
      </c>
      <c r="C26" s="6">
        <v>40</v>
      </c>
      <c r="D26" s="6" t="s">
        <v>13</v>
      </c>
      <c r="E26" s="12">
        <v>363</v>
      </c>
      <c r="F26" s="22">
        <f t="shared" ref="F26" si="1">E26*C26</f>
        <v>14520</v>
      </c>
      <c r="G26" s="21"/>
      <c r="H26" s="21"/>
      <c r="I26" s="29"/>
    </row>
    <row r="27" spans="1:9" ht="18.75" x14ac:dyDescent="0.3">
      <c r="A27" s="23"/>
      <c r="B27" s="24" t="s">
        <v>22</v>
      </c>
      <c r="C27" s="25"/>
      <c r="D27" s="26"/>
      <c r="E27" s="27"/>
      <c r="F27" s="26"/>
      <c r="G27" s="2"/>
      <c r="H27" s="2"/>
    </row>
    <row r="28" spans="1:9" s="4" customFormat="1" ht="42" customHeight="1" x14ac:dyDescent="0.25">
      <c r="A28" s="5">
        <v>1</v>
      </c>
      <c r="B28" s="19" t="s">
        <v>23</v>
      </c>
      <c r="C28" s="6" t="s">
        <v>20</v>
      </c>
      <c r="D28" s="6">
        <v>20</v>
      </c>
      <c r="E28" s="12">
        <v>475</v>
      </c>
      <c r="F28" s="22">
        <f>E28*D28</f>
        <v>9500</v>
      </c>
    </row>
    <row r="29" spans="1:9" s="4" customFormat="1" ht="42" customHeight="1" x14ac:dyDescent="0.25">
      <c r="A29" s="5">
        <v>2</v>
      </c>
      <c r="B29" s="19" t="s">
        <v>21</v>
      </c>
      <c r="C29" s="6" t="s">
        <v>20</v>
      </c>
      <c r="D29" s="6">
        <v>17</v>
      </c>
      <c r="E29" s="12">
        <v>590</v>
      </c>
      <c r="F29" s="22">
        <f>E29*D29</f>
        <v>10030</v>
      </c>
    </row>
    <row r="30" spans="1:9" s="3" customFormat="1" ht="18" customHeight="1" x14ac:dyDescent="0.25">
      <c r="A30" s="7"/>
      <c r="B30" s="7"/>
      <c r="C30" s="32" t="s">
        <v>4</v>
      </c>
      <c r="D30" s="32"/>
      <c r="E30" s="32"/>
      <c r="F30" s="16">
        <f>SUM(F25:F29)</f>
        <v>45950</v>
      </c>
      <c r="G30" s="20"/>
      <c r="H30" s="20"/>
    </row>
    <row r="31" spans="1:9" s="3" customFormat="1" ht="17.45" hidden="1" customHeight="1" x14ac:dyDescent="0.25">
      <c r="A31" s="33" t="s">
        <v>8</v>
      </c>
      <c r="B31" s="33"/>
      <c r="C31" s="33"/>
      <c r="D31" s="33"/>
      <c r="E31" s="33"/>
      <c r="F31" s="17">
        <f>F30*8%</f>
        <v>3676</v>
      </c>
      <c r="G31" s="20"/>
      <c r="H31" s="20"/>
    </row>
    <row r="32" spans="1:9" s="3" customFormat="1" ht="21.75" hidden="1" customHeight="1" x14ac:dyDescent="0.25">
      <c r="A32" s="34" t="s">
        <v>5</v>
      </c>
      <c r="B32" s="34"/>
      <c r="C32" s="34"/>
      <c r="D32" s="34"/>
      <c r="E32" s="34"/>
      <c r="F32" s="18">
        <f>F30-F31</f>
        <v>42274</v>
      </c>
      <c r="G32" s="20"/>
      <c r="H32" s="20"/>
    </row>
    <row r="33" spans="1:1" ht="5.25" customHeight="1" x14ac:dyDescent="0.25"/>
    <row r="34" spans="1:1" ht="21" customHeight="1" x14ac:dyDescent="0.3">
      <c r="A34" s="1" t="s">
        <v>17</v>
      </c>
    </row>
  </sheetData>
  <mergeCells count="7">
    <mergeCell ref="A14:F14"/>
    <mergeCell ref="A17:F17"/>
    <mergeCell ref="C30:E30"/>
    <mergeCell ref="A31:E31"/>
    <mergeCell ref="A32:E32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2024-09-10T12:45:45Z</cp:lastPrinted>
  <dcterms:created xsi:type="dcterms:W3CDTF">2017-12-11T08:54:46Z</dcterms:created>
  <dcterms:modified xsi:type="dcterms:W3CDTF">2024-09-10T12:50:27Z</dcterms:modified>
</cp:coreProperties>
</file>