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750516E6-1A1D-4C20-9087-1932931EB9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50" i="12" l="1"/>
  <c r="E205" i="12" l="1"/>
  <c r="K349" i="12" l="1"/>
  <c r="H381" i="3" l="1"/>
  <c r="F380" i="3"/>
  <c r="K348" i="12" l="1"/>
  <c r="K347" i="12"/>
  <c r="K346" i="12"/>
  <c r="F381" i="3" l="1"/>
  <c r="F379" i="3"/>
  <c r="F377" i="3"/>
  <c r="F374" i="3"/>
  <c r="C379" i="3"/>
  <c r="C378" i="3"/>
  <c r="C373" i="3"/>
  <c r="K345" i="12" l="1"/>
  <c r="K344" i="12"/>
  <c r="K343" i="12"/>
  <c r="K342" i="12"/>
  <c r="C377" i="3" l="1"/>
  <c r="C372" i="3" l="1"/>
  <c r="C374" i="3" l="1"/>
  <c r="F369" i="3" l="1"/>
  <c r="E369" i="3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397" i="3"/>
  <c r="F397" i="3" s="1"/>
  <c r="E320" i="3" l="1"/>
  <c r="F320" i="3" l="1"/>
  <c r="K332" i="3"/>
  <c r="K333" i="3" s="1"/>
  <c r="K334" i="3" s="1"/>
  <c r="E313" i="3"/>
  <c r="F313" i="3" s="1"/>
  <c r="E395" i="3"/>
  <c r="F39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02" i="3"/>
  <c r="F40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<sst xmlns="http://schemas.openxmlformats.org/spreadsheetml/2006/main" count="10403" uniqueCount="8035">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</sst>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4"/>
      <c r="B1" s="754"/>
      <c r="C1" s="754"/>
      <c r="D1" s="754"/>
      <c r="E1" s="755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6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7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7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7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8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9" t="s">
        <v>3255</v>
      </c>
      <c r="F1120" s="759"/>
      <c r="G1120" s="759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0" t="s">
        <v>4176</v>
      </c>
      <c r="B1490" s="762"/>
      <c r="C1490" s="764" t="s">
        <v>4177</v>
      </c>
      <c r="D1490" s="766"/>
      <c r="E1490" s="766"/>
    </row>
    <row r="1491" spans="1:5" ht="26.45" customHeight="1" x14ac:dyDescent="0.25">
      <c r="A1491" s="761"/>
      <c r="B1491" s="763"/>
      <c r="C1491" s="765"/>
      <c r="D1491" s="767"/>
      <c r="E1491" s="767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8" t="s">
        <v>4984</v>
      </c>
      <c r="D1803" s="768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9" t="s">
        <v>5223</v>
      </c>
      <c r="I1893" s="769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0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0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1" t="s">
        <v>5540</v>
      </c>
      <c r="E2010" s="772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3" t="s">
        <v>5632</v>
      </c>
      <c r="G2048" s="773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3" t="s">
        <v>5963</v>
      </c>
      <c r="D2183" s="753"/>
      <c r="E2183" s="753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9"/>
      <c r="B2303" s="72" t="s">
        <v>6252</v>
      </c>
      <c r="C2303" s="250"/>
      <c r="D2303" s="298"/>
      <c r="E2303" s="209"/>
    </row>
    <row r="2304" spans="1:5" ht="20.25" customHeight="1" x14ac:dyDescent="0.3">
      <c r="A2304" s="74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1" t="s">
        <v>6575</v>
      </c>
      <c r="E2443" s="75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2" t="s">
        <v>6583</v>
      </c>
      <c r="C2446" s="75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4" t="s">
        <v>7617</v>
      </c>
      <c r="B1" s="775"/>
      <c r="C1" s="624"/>
      <c r="D1" s="774" t="s">
        <v>7616</v>
      </c>
      <c r="E1" s="775"/>
      <c r="F1" s="624"/>
      <c r="G1" s="774" t="s">
        <v>7607</v>
      </c>
      <c r="H1" s="775"/>
      <c r="I1" s="624"/>
      <c r="J1" s="774" t="s">
        <v>7601</v>
      </c>
      <c r="K1" s="775"/>
      <c r="L1" s="624"/>
      <c r="M1" s="774" t="s">
        <v>7588</v>
      </c>
      <c r="N1" s="775"/>
      <c r="O1" s="624"/>
      <c r="P1" s="774" t="s">
        <v>7585</v>
      </c>
      <c r="Q1" s="775"/>
      <c r="R1" s="624"/>
      <c r="S1" s="774" t="s">
        <v>7569</v>
      </c>
      <c r="T1" s="775"/>
      <c r="U1" s="624"/>
      <c r="V1" s="774" t="s">
        <v>7535</v>
      </c>
      <c r="W1" s="775"/>
      <c r="X1" s="624"/>
      <c r="Y1" s="774" t="s">
        <v>7518</v>
      </c>
      <c r="Z1" s="775"/>
      <c r="AA1" s="624"/>
      <c r="AB1" s="774" t="s">
        <v>7509</v>
      </c>
      <c r="AC1" s="775"/>
      <c r="AD1" s="624"/>
      <c r="AE1" s="774" t="s">
        <v>7506</v>
      </c>
      <c r="AF1" s="775"/>
      <c r="AG1" s="624"/>
      <c r="AH1" s="774" t="s">
        <v>7470</v>
      </c>
      <c r="AI1" s="775"/>
      <c r="AJ1" s="624"/>
      <c r="AK1" s="774" t="s">
        <v>7433</v>
      </c>
      <c r="AL1" s="775"/>
      <c r="AM1" s="624"/>
      <c r="AN1" s="774" t="s">
        <v>7429</v>
      </c>
      <c r="AO1" s="775"/>
      <c r="AP1" s="624"/>
      <c r="AQ1" s="774" t="s">
        <v>7410</v>
      </c>
      <c r="AR1" s="775"/>
      <c r="AS1" s="624"/>
      <c r="AT1" s="774" t="s">
        <v>7340</v>
      </c>
      <c r="AU1" s="775"/>
      <c r="AV1" s="624"/>
      <c r="AW1" s="774" t="s">
        <v>7341</v>
      </c>
      <c r="AX1" s="775"/>
      <c r="AY1" s="625"/>
      <c r="AZ1" s="774" t="s">
        <v>7342</v>
      </c>
      <c r="BA1" s="775"/>
      <c r="BC1" s="774" t="s">
        <v>7343</v>
      </c>
      <c r="BD1" s="775"/>
      <c r="BE1" s="625"/>
      <c r="BF1" s="774" t="s">
        <v>7344</v>
      </c>
      <c r="BG1" s="775"/>
      <c r="BI1" s="774" t="s">
        <v>7345</v>
      </c>
      <c r="BJ1" s="775"/>
      <c r="BK1" s="626"/>
      <c r="BL1" s="778" t="s">
        <v>7346</v>
      </c>
      <c r="BM1" s="779"/>
      <c r="BN1" s="626"/>
      <c r="BO1" s="626"/>
      <c r="BP1" s="778" t="s">
        <v>7346</v>
      </c>
      <c r="BQ1" s="779"/>
      <c r="BS1" s="778" t="s">
        <v>7347</v>
      </c>
      <c r="BT1" s="779"/>
      <c r="BV1" s="778" t="s">
        <v>7347</v>
      </c>
      <c r="BW1" s="779"/>
      <c r="BY1" s="778" t="s">
        <v>7347</v>
      </c>
      <c r="BZ1" s="779"/>
    </row>
    <row r="2" spans="1:78" s="493" customFormat="1" ht="18" customHeight="1" x14ac:dyDescent="0.35">
      <c r="A2" s="776"/>
      <c r="B2" s="777"/>
      <c r="C2" s="627"/>
      <c r="D2" s="776"/>
      <c r="E2" s="777"/>
      <c r="F2" s="627"/>
      <c r="G2" s="776"/>
      <c r="H2" s="777"/>
      <c r="I2" s="627"/>
      <c r="J2" s="776"/>
      <c r="K2" s="777"/>
      <c r="L2" s="627"/>
      <c r="M2" s="776"/>
      <c r="N2" s="777"/>
      <c r="O2" s="627"/>
      <c r="P2" s="776"/>
      <c r="Q2" s="777"/>
      <c r="R2" s="627"/>
      <c r="S2" s="776"/>
      <c r="T2" s="777"/>
      <c r="U2" s="627"/>
      <c r="V2" s="776"/>
      <c r="W2" s="777"/>
      <c r="X2" s="627"/>
      <c r="Y2" s="776"/>
      <c r="Z2" s="777"/>
      <c r="AA2" s="627"/>
      <c r="AB2" s="776"/>
      <c r="AC2" s="777"/>
      <c r="AD2" s="627"/>
      <c r="AE2" s="776"/>
      <c r="AF2" s="777"/>
      <c r="AG2" s="627"/>
      <c r="AH2" s="776"/>
      <c r="AI2" s="777"/>
      <c r="AJ2" s="627"/>
      <c r="AK2" s="776"/>
      <c r="AL2" s="777"/>
      <c r="AM2" s="627"/>
      <c r="AN2" s="776"/>
      <c r="AO2" s="777"/>
      <c r="AP2" s="627"/>
      <c r="AQ2" s="776"/>
      <c r="AR2" s="777"/>
      <c r="AS2" s="627"/>
      <c r="AT2" s="776"/>
      <c r="AU2" s="777"/>
      <c r="AV2" s="627"/>
      <c r="AW2" s="776"/>
      <c r="AX2" s="777"/>
      <c r="AY2" s="628"/>
      <c r="AZ2" s="776"/>
      <c r="BA2" s="777"/>
      <c r="BC2" s="776"/>
      <c r="BD2" s="777"/>
      <c r="BE2" s="628"/>
      <c r="BF2" s="776"/>
      <c r="BG2" s="777"/>
      <c r="BI2" s="776"/>
      <c r="BJ2" s="777"/>
      <c r="BK2" s="629"/>
      <c r="BL2" s="780"/>
      <c r="BM2" s="781"/>
      <c r="BN2" s="629"/>
      <c r="BO2" s="629"/>
      <c r="BP2" s="780"/>
      <c r="BQ2" s="781"/>
      <c r="BS2" s="780"/>
      <c r="BT2" s="781"/>
      <c r="BV2" s="780"/>
      <c r="BW2" s="781"/>
      <c r="BY2" s="780"/>
      <c r="BZ2" s="781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2" t="s">
        <v>7782</v>
      </c>
      <c r="B1" s="782"/>
      <c r="C1" s="782"/>
      <c r="D1" s="782"/>
      <c r="E1" s="782"/>
      <c r="G1" s="782" t="s">
        <v>7788</v>
      </c>
      <c r="H1" s="782"/>
      <c r="I1" s="782"/>
      <c r="J1" s="782"/>
      <c r="K1" s="782"/>
      <c r="M1" s="782" t="s">
        <v>7790</v>
      </c>
      <c r="N1" s="782"/>
      <c r="O1" s="782"/>
      <c r="P1" s="782"/>
      <c r="Q1" s="782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342" activePane="bottomLeft" state="frozen"/>
      <selection pane="bottomLeft" activeCell="I350" sqref="I35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3" t="s">
        <v>7624</v>
      </c>
      <c r="B1" s="783"/>
      <c r="C1" s="783"/>
      <c r="D1" s="783"/>
      <c r="E1" s="783"/>
      <c r="G1" s="783" t="s">
        <v>7726</v>
      </c>
      <c r="H1" s="783"/>
      <c r="I1" s="783"/>
      <c r="J1" s="783"/>
      <c r="K1" s="783"/>
      <c r="N1" s="784" t="s">
        <v>7768</v>
      </c>
      <c r="O1" s="784"/>
      <c r="P1" s="784"/>
      <c r="Q1" s="784"/>
      <c r="R1" s="784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23338830</v>
      </c>
      <c r="M4" s="382">
        <f>L4+L5+L6</f>
        <v>60099695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34510865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>E201+D202-C202</f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>E202+D203-C203</f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>E203+D204-C204</f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45409</v>
      </c>
      <c r="B205" s="337" t="s">
        <v>7987</v>
      </c>
      <c r="C205" s="348">
        <v>500000</v>
      </c>
      <c r="D205" s="348"/>
      <c r="E205" s="349">
        <f>E204+D205-C205</f>
        <v>5810000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50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669">
        <v>45409</v>
      </c>
      <c r="H349" s="337" t="s">
        <v>7971</v>
      </c>
      <c r="I349" s="3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5" t="s">
        <v>7442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7" t="s">
        <v>7413</v>
      </c>
      <c r="C5" s="787"/>
      <c r="D5" s="787"/>
      <c r="E5" s="78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0" t="s">
        <v>94</v>
      </c>
      <c r="B1" s="791"/>
      <c r="C1" s="791"/>
      <c r="D1" s="791"/>
      <c r="E1" s="791"/>
      <c r="F1" s="791"/>
      <c r="G1" s="791"/>
      <c r="H1" s="791"/>
      <c r="I1" s="791"/>
      <c r="J1" s="791"/>
      <c r="K1" s="791"/>
      <c r="L1" s="791"/>
      <c r="M1" s="28"/>
      <c r="N1" s="29"/>
    </row>
    <row r="2" spans="1:14" ht="30.75" customHeight="1" x14ac:dyDescent="0.25">
      <c r="A2" s="792" t="s">
        <v>95</v>
      </c>
      <c r="B2" s="793"/>
      <c r="C2" s="793"/>
      <c r="D2" s="793"/>
      <c r="E2" s="793"/>
      <c r="F2" s="793"/>
      <c r="G2" s="793"/>
      <c r="H2" s="793"/>
      <c r="I2" s="793"/>
      <c r="J2" s="793"/>
      <c r="K2" s="793"/>
      <c r="L2" s="79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8" t="s">
        <v>7116</v>
      </c>
      <c r="B62" s="789"/>
      <c r="C62" s="78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4" t="s">
        <v>94</v>
      </c>
      <c r="B1" s="795"/>
      <c r="C1" s="795"/>
      <c r="D1" s="795"/>
      <c r="E1" s="795"/>
      <c r="F1" s="795"/>
      <c r="G1" s="795"/>
    </row>
    <row r="2" spans="1:9" ht="30.75" customHeight="1" x14ac:dyDescent="0.25">
      <c r="A2" s="794" t="s">
        <v>95</v>
      </c>
      <c r="B2" s="795"/>
      <c r="C2" s="795"/>
      <c r="D2" s="795"/>
      <c r="E2" s="795"/>
      <c r="F2" s="795"/>
      <c r="G2" s="795"/>
    </row>
    <row r="3" spans="1:9" ht="18.75" customHeight="1" x14ac:dyDescent="0.25">
      <c r="A3" s="799" t="s">
        <v>103</v>
      </c>
      <c r="B3" s="799" t="s">
        <v>7126</v>
      </c>
      <c r="C3" s="801" t="s">
        <v>7140</v>
      </c>
      <c r="D3" s="797" t="s">
        <v>7124</v>
      </c>
      <c r="E3" s="797" t="s">
        <v>7141</v>
      </c>
      <c r="F3" s="797" t="s">
        <v>7277</v>
      </c>
      <c r="G3" s="797" t="s">
        <v>7142</v>
      </c>
    </row>
    <row r="4" spans="1:9" ht="59.25" customHeight="1" x14ac:dyDescent="0.25">
      <c r="A4" s="800"/>
      <c r="B4" s="800"/>
      <c r="C4" s="802"/>
      <c r="D4" s="798"/>
      <c r="E4" s="798"/>
      <c r="F4" s="798"/>
      <c r="G4" s="79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3" t="s">
        <v>7276</v>
      </c>
      <c r="B26" s="804"/>
      <c r="C26" s="804"/>
      <c r="D26" s="804"/>
      <c r="E26" s="804"/>
      <c r="F26" s="805"/>
      <c r="G26" s="492">
        <f>SUM(G7:G25)</f>
        <v>45222819.086999997</v>
      </c>
    </row>
    <row r="27" spans="1:9" s="15" customFormat="1" ht="23.25" x14ac:dyDescent="0.35">
      <c r="A27" s="796"/>
      <c r="B27" s="796"/>
      <c r="C27" s="796"/>
      <c r="D27" s="796"/>
      <c r="E27" s="796"/>
      <c r="F27" s="796"/>
      <c r="G27" s="79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0" t="s">
        <v>7486</v>
      </c>
      <c r="B1" s="810"/>
      <c r="D1" s="806" t="s">
        <v>7473</v>
      </c>
      <c r="E1" s="806"/>
      <c r="G1" s="806" t="s">
        <v>7439</v>
      </c>
      <c r="H1" s="806"/>
      <c r="J1" s="806" t="s">
        <v>7434</v>
      </c>
      <c r="K1" s="806"/>
      <c r="M1" s="806" t="s">
        <v>7335</v>
      </c>
      <c r="N1" s="806"/>
      <c r="P1" s="806" t="s">
        <v>7336</v>
      </c>
      <c r="Q1" s="806"/>
      <c r="S1" s="806" t="s">
        <v>7332</v>
      </c>
      <c r="T1" s="806"/>
      <c r="V1" s="806" t="s">
        <v>7313</v>
      </c>
      <c r="W1" s="806"/>
      <c r="Y1" s="806" t="s">
        <v>7468</v>
      </c>
      <c r="Z1" s="806"/>
      <c r="AB1" s="806" t="s">
        <v>7314</v>
      </c>
      <c r="AC1" s="806"/>
      <c r="AE1" s="806" t="s">
        <v>7147</v>
      </c>
      <c r="AF1" s="806"/>
      <c r="AH1" s="806" t="s">
        <v>7121</v>
      </c>
      <c r="AI1" s="806"/>
      <c r="AK1" s="810" t="s">
        <v>7218</v>
      </c>
      <c r="AL1" s="810"/>
      <c r="AN1" s="811" t="s">
        <v>7220</v>
      </c>
      <c r="AO1" s="811"/>
      <c r="AP1" s="811"/>
      <c r="AR1" s="806" t="s">
        <v>7235</v>
      </c>
      <c r="AS1" s="806"/>
      <c r="AU1" s="806" t="s">
        <v>7230</v>
      </c>
      <c r="AV1" s="806"/>
      <c r="AX1" s="806" t="s">
        <v>7238</v>
      </c>
      <c r="AY1" s="806"/>
      <c r="BA1" s="806" t="s">
        <v>7252</v>
      </c>
      <c r="BB1" s="806"/>
      <c r="BD1" s="811" t="s">
        <v>87</v>
      </c>
      <c r="BE1" s="811"/>
      <c r="BF1" s="811"/>
      <c r="BH1" s="806" t="s">
        <v>7273</v>
      </c>
      <c r="BI1" s="80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7" t="s">
        <v>7161</v>
      </c>
      <c r="AV12" s="808"/>
      <c r="AW12" s="332"/>
      <c r="AX12" s="807" t="s">
        <v>7161</v>
      </c>
      <c r="AY12" s="808"/>
      <c r="AZ12" s="332"/>
      <c r="BA12" s="807" t="s">
        <v>7161</v>
      </c>
      <c r="BB12" s="80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7" t="s">
        <v>7161</v>
      </c>
      <c r="BI12" s="80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7" t="s">
        <v>7161</v>
      </c>
      <c r="AS13" s="80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7" t="s">
        <v>7161</v>
      </c>
      <c r="B15" s="808"/>
      <c r="C15" s="332"/>
      <c r="D15" s="807" t="s">
        <v>7161</v>
      </c>
      <c r="E15" s="808"/>
      <c r="F15" s="332"/>
      <c r="G15" s="807" t="s">
        <v>7161</v>
      </c>
      <c r="H15" s="808"/>
      <c r="I15" s="332"/>
      <c r="J15" s="807" t="s">
        <v>7161</v>
      </c>
      <c r="K15" s="808"/>
      <c r="L15" s="332"/>
      <c r="M15" s="807" t="s">
        <v>7161</v>
      </c>
      <c r="N15" s="808"/>
      <c r="O15" s="332"/>
      <c r="P15" s="807" t="s">
        <v>7161</v>
      </c>
      <c r="Q15" s="808"/>
      <c r="R15" s="332"/>
      <c r="S15" s="807" t="s">
        <v>7161</v>
      </c>
      <c r="T15" s="808"/>
      <c r="U15" s="332"/>
      <c r="V15" s="807" t="s">
        <v>7161</v>
      </c>
      <c r="W15" s="808"/>
      <c r="X15" s="332"/>
      <c r="Y15" s="807" t="s">
        <v>7161</v>
      </c>
      <c r="Z15" s="808"/>
      <c r="AA15" s="332"/>
      <c r="AB15" s="807" t="s">
        <v>7161</v>
      </c>
      <c r="AC15" s="808"/>
      <c r="AD15" s="332"/>
      <c r="AE15" s="807" t="s">
        <v>7161</v>
      </c>
      <c r="AF15" s="808"/>
      <c r="AG15" s="332"/>
      <c r="AH15" s="807" t="s">
        <v>7161</v>
      </c>
      <c r="AI15" s="808"/>
      <c r="AJ15" s="332"/>
      <c r="AK15" s="807" t="s">
        <v>7161</v>
      </c>
      <c r="AL15" s="80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9"/>
      <c r="BE18" s="809"/>
      <c r="BF18" s="80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9"/>
      <c r="AO20" s="809"/>
      <c r="AP20" s="80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6"/>
  <sheetViews>
    <sheetView zoomScaleNormal="100" zoomScaleSheetLayoutView="110" workbookViewId="0">
      <pane ySplit="1" topLeftCell="A359" activePane="bottomLeft" state="frozen"/>
      <selection pane="bottomLeft" activeCell="L377" sqref="L37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5" t="s">
        <v>122</v>
      </c>
      <c r="C4" s="816"/>
      <c r="D4" s="816"/>
      <c r="E4" s="816"/>
      <c r="F4" s="81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5" t="s">
        <v>122</v>
      </c>
      <c r="C7" s="816"/>
      <c r="D7" s="816"/>
      <c r="E7" s="816"/>
      <c r="F7" s="81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5" t="s">
        <v>122</v>
      </c>
      <c r="C9" s="816"/>
      <c r="D9" s="816"/>
      <c r="E9" s="816"/>
      <c r="F9" s="81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5" t="s">
        <v>122</v>
      </c>
      <c r="C10" s="816"/>
      <c r="D10" s="816"/>
      <c r="E10" s="816"/>
      <c r="F10" s="81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5" t="s">
        <v>122</v>
      </c>
      <c r="C11" s="816"/>
      <c r="D11" s="816"/>
      <c r="E11" s="816"/>
      <c r="F11" s="81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5" t="s">
        <v>122</v>
      </c>
      <c r="C18" s="816"/>
      <c r="D18" s="816"/>
      <c r="E18" s="816"/>
      <c r="F18" s="81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5" t="s">
        <v>122</v>
      </c>
      <c r="C19" s="816"/>
      <c r="D19" s="816"/>
      <c r="E19" s="816"/>
      <c r="F19" s="81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5" t="s">
        <v>122</v>
      </c>
      <c r="C20" s="816"/>
      <c r="D20" s="816"/>
      <c r="E20" s="816"/>
      <c r="F20" s="81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5" t="s">
        <v>122</v>
      </c>
      <c r="C26" s="816"/>
      <c r="D26" s="816"/>
      <c r="E26" s="816"/>
      <c r="F26" s="81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5" t="s">
        <v>122</v>
      </c>
      <c r="C31" s="816"/>
      <c r="D31" s="816"/>
      <c r="E31" s="816"/>
      <c r="F31" s="81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5" t="s">
        <v>122</v>
      </c>
      <c r="C36" s="816"/>
      <c r="D36" s="816"/>
      <c r="E36" s="816"/>
      <c r="F36" s="81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5" t="s">
        <v>122</v>
      </c>
      <c r="C37" s="816"/>
      <c r="D37" s="816"/>
      <c r="E37" s="816"/>
      <c r="F37" s="81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5" t="s">
        <v>122</v>
      </c>
      <c r="C43" s="816"/>
      <c r="D43" s="816"/>
      <c r="E43" s="816"/>
      <c r="F43" s="81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5" t="s">
        <v>122</v>
      </c>
      <c r="C44" s="816"/>
      <c r="D44" s="816"/>
      <c r="E44" s="816"/>
      <c r="F44" s="81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5" t="s">
        <v>122</v>
      </c>
      <c r="C46" s="816"/>
      <c r="D46" s="816"/>
      <c r="E46" s="816"/>
      <c r="F46" s="81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5" t="s">
        <v>122</v>
      </c>
      <c r="C49" s="816"/>
      <c r="D49" s="816"/>
      <c r="E49" s="816"/>
      <c r="F49" s="81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5" t="s">
        <v>122</v>
      </c>
      <c r="C50" s="816"/>
      <c r="D50" s="816"/>
      <c r="E50" s="816"/>
      <c r="F50" s="81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5" t="s">
        <v>122</v>
      </c>
      <c r="C69" s="816"/>
      <c r="D69" s="816"/>
      <c r="E69" s="816"/>
      <c r="F69" s="81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5" t="s">
        <v>122</v>
      </c>
      <c r="C82" s="816"/>
      <c r="D82" s="816"/>
      <c r="E82" s="816"/>
      <c r="F82" s="81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2" t="s">
        <v>7956</v>
      </c>
      <c r="B327" s="813"/>
      <c r="C327" s="813"/>
      <c r="D327" s="813"/>
      <c r="E327" s="813"/>
      <c r="F327" s="813"/>
      <c r="G327" s="813"/>
      <c r="H327" s="813"/>
      <c r="I327" s="813"/>
      <c r="J327" s="814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2" t="s">
        <v>7955</v>
      </c>
      <c r="B353" s="813"/>
      <c r="C353" s="813"/>
      <c r="D353" s="813"/>
      <c r="E353" s="813"/>
      <c r="F353" s="813"/>
      <c r="G353" s="813"/>
      <c r="H353" s="813"/>
      <c r="I353" s="813"/>
      <c r="J353" s="814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2" t="s">
        <v>7996</v>
      </c>
      <c r="B371" s="813"/>
      <c r="C371" s="813"/>
      <c r="D371" s="813"/>
      <c r="E371" s="813"/>
      <c r="F371" s="813"/>
      <c r="G371" s="813"/>
      <c r="H371" s="813"/>
      <c r="I371" s="813"/>
      <c r="J371" s="814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45323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45323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/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5">
      <c r="A388" s="699"/>
      <c r="B388" s="5"/>
      <c r="C388" s="11"/>
      <c r="D388" s="34"/>
      <c r="E388" s="11"/>
      <c r="F388" s="11"/>
      <c r="G388" s="554"/>
      <c r="H388" s="494"/>
      <c r="I388" s="433"/>
      <c r="J388" s="554"/>
    </row>
    <row r="389" spans="1:12" s="7" customFormat="1" ht="15.75" x14ac:dyDescent="0.25">
      <c r="A389" s="699"/>
      <c r="B389" s="5"/>
      <c r="C389" s="11"/>
      <c r="D389" s="34"/>
      <c r="E389" s="11"/>
      <c r="F389" s="11"/>
      <c r="G389" s="554"/>
      <c r="H389" s="494"/>
      <c r="I389" s="433"/>
      <c r="J389" s="554"/>
    </row>
    <row r="390" spans="1:12" s="7" customFormat="1" ht="15.75" x14ac:dyDescent="0.25">
      <c r="A390" s="699"/>
      <c r="B390" s="5"/>
      <c r="C390" s="11"/>
      <c r="D390" s="34"/>
      <c r="E390" s="11"/>
      <c r="F390" s="11"/>
      <c r="G390" s="554"/>
      <c r="H390" s="494"/>
      <c r="I390" s="433"/>
      <c r="J390" s="554"/>
    </row>
    <row r="391" spans="1:12" s="7" customFormat="1" ht="15.75" x14ac:dyDescent="0.25">
      <c r="A391" s="699"/>
      <c r="B391" s="5"/>
      <c r="C391" s="11"/>
      <c r="D391" s="34"/>
      <c r="E391" s="11"/>
      <c r="F391" s="11"/>
      <c r="G391" s="554"/>
      <c r="H391" s="494"/>
      <c r="I391" s="433"/>
      <c r="J391" s="554"/>
    </row>
    <row r="392" spans="1:12" s="7" customFormat="1" ht="15.75" x14ac:dyDescent="0.25">
      <c r="A392" s="699"/>
      <c r="B392" s="5"/>
      <c r="C392" s="11"/>
      <c r="D392" s="34"/>
      <c r="E392" s="11"/>
      <c r="F392" s="11"/>
      <c r="G392" s="554"/>
      <c r="H392" s="494"/>
      <c r="I392" s="433"/>
      <c r="J392" s="554"/>
    </row>
    <row r="393" spans="1:12" s="7" customFormat="1" ht="15.75" x14ac:dyDescent="0.25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15.75" x14ac:dyDescent="0.25">
      <c r="A394" s="699"/>
      <c r="B394" s="5"/>
      <c r="C394" s="11"/>
      <c r="D394" s="34"/>
      <c r="E394" s="11"/>
      <c r="F394" s="11"/>
      <c r="G394" s="554"/>
      <c r="H394" s="494"/>
      <c r="I394" s="433"/>
      <c r="J394" s="554"/>
    </row>
    <row r="395" spans="1:12" s="7" customFormat="1" ht="15.75" x14ac:dyDescent="0.25">
      <c r="A395" s="544">
        <v>1016</v>
      </c>
      <c r="B395" s="5" t="s">
        <v>121</v>
      </c>
      <c r="C395" s="11">
        <v>85000</v>
      </c>
      <c r="D395" s="34">
        <v>0.13</v>
      </c>
      <c r="E395" s="11">
        <f>D395*C395</f>
        <v>11050</v>
      </c>
      <c r="F395" s="11">
        <f>E395+C395</f>
        <v>96050</v>
      </c>
      <c r="G395" s="554"/>
      <c r="H395" s="494" t="s">
        <v>7312</v>
      </c>
      <c r="I395" s="433"/>
      <c r="J395" s="554"/>
      <c r="K395" s="38"/>
      <c r="L395" s="545" t="s">
        <v>7814</v>
      </c>
    </row>
    <row r="397" spans="1:12" s="7" customFormat="1" ht="15.75" x14ac:dyDescent="0.25">
      <c r="A397" s="6">
        <v>1019</v>
      </c>
      <c r="B397" s="5" t="s">
        <v>7675</v>
      </c>
      <c r="C397" s="11">
        <v>93096</v>
      </c>
      <c r="D397" s="34">
        <v>0.13</v>
      </c>
      <c r="E397" s="11">
        <f>D397*C397</f>
        <v>12102.48</v>
      </c>
      <c r="F397" s="11">
        <f>E397+C397</f>
        <v>105198.48</v>
      </c>
      <c r="G397" s="33"/>
      <c r="H397" s="494" t="s">
        <v>7312</v>
      </c>
      <c r="I397" s="614"/>
      <c r="J397" s="554"/>
      <c r="L397" s="7" t="s">
        <v>7758</v>
      </c>
    </row>
    <row r="399" spans="1:12" s="7" customFormat="1" ht="15.75" x14ac:dyDescent="0.25">
      <c r="A399" s="700"/>
      <c r="B399" s="5" t="s">
        <v>7886</v>
      </c>
      <c r="C399" s="712"/>
      <c r="D399" s="643"/>
      <c r="E399" s="644"/>
      <c r="F399" s="712"/>
      <c r="H399" s="666"/>
      <c r="I399" s="668"/>
      <c r="J399" s="691"/>
    </row>
    <row r="400" spans="1:12" s="7" customFormat="1" ht="15.75" x14ac:dyDescent="0.25">
      <c r="A400" s="40"/>
      <c r="H400" s="40"/>
      <c r="I400" s="433"/>
      <c r="J400" s="40"/>
    </row>
    <row r="401" spans="1:12" s="7" customFormat="1" ht="15.75" x14ac:dyDescent="0.25">
      <c r="A401" s="40"/>
      <c r="H401" s="40"/>
      <c r="I401" s="433"/>
      <c r="J401" s="40"/>
    </row>
    <row r="402" spans="1:12" s="7" customFormat="1" ht="15.75" x14ac:dyDescent="0.25">
      <c r="A402" s="6"/>
      <c r="B402" s="5"/>
      <c r="C402" s="11">
        <v>158000</v>
      </c>
      <c r="D402" s="34">
        <v>0.13</v>
      </c>
      <c r="E402" s="11">
        <f>D402*C402</f>
        <v>20540</v>
      </c>
      <c r="F402" s="11">
        <f>E402+C402</f>
        <v>178540</v>
      </c>
      <c r="G402" s="33"/>
      <c r="H402" s="494" t="s">
        <v>7312</v>
      </c>
      <c r="I402" s="432"/>
      <c r="J402" s="554"/>
      <c r="K402" s="5"/>
      <c r="L402" s="5" t="s">
        <v>7581</v>
      </c>
    </row>
    <row r="403" spans="1:12" s="7" customFormat="1" ht="15.75" x14ac:dyDescent="0.25">
      <c r="A403" s="40"/>
      <c r="H403" s="40"/>
      <c r="I403" s="433"/>
      <c r="J403" s="40"/>
    </row>
    <row r="404" spans="1:12" s="7" customFormat="1" ht="15.75" x14ac:dyDescent="0.25">
      <c r="A404" s="40"/>
      <c r="H404" s="40"/>
      <c r="I404" s="433"/>
      <c r="J404" s="40"/>
    </row>
    <row r="405" spans="1:12" s="7" customFormat="1" ht="15.75" x14ac:dyDescent="0.25">
      <c r="A405" s="40"/>
      <c r="H405" s="40"/>
      <c r="I405" s="433"/>
      <c r="J405" s="40"/>
    </row>
    <row r="406" spans="1:12" s="7" customFormat="1" ht="15.75" x14ac:dyDescent="0.25">
      <c r="A406" s="40"/>
      <c r="H406" s="40"/>
      <c r="I406" s="433"/>
      <c r="J406" s="40"/>
    </row>
    <row r="407" spans="1:12" s="7" customFormat="1" ht="15.75" x14ac:dyDescent="0.25">
      <c r="A407" s="40"/>
      <c r="H407" s="40"/>
      <c r="I407" s="433"/>
      <c r="J407" s="40"/>
    </row>
    <row r="408" spans="1:12" s="7" customFormat="1" ht="15.75" x14ac:dyDescent="0.25">
      <c r="A408" s="40"/>
      <c r="H408" s="40"/>
      <c r="I408" s="433"/>
      <c r="J408" s="40"/>
    </row>
    <row r="409" spans="1:12" s="7" customFormat="1" ht="15.75" x14ac:dyDescent="0.25">
      <c r="A409" s="40"/>
      <c r="H409" s="40"/>
      <c r="I409" s="433"/>
      <c r="J409" s="40"/>
    </row>
    <row r="410" spans="1:12" s="7" customFormat="1" ht="15.75" x14ac:dyDescent="0.25">
      <c r="A410" s="40"/>
      <c r="H410" s="40"/>
      <c r="I410" s="433"/>
      <c r="J410" s="40"/>
    </row>
    <row r="411" spans="1:12" s="7" customFormat="1" ht="15.75" x14ac:dyDescent="0.25">
      <c r="A411" s="40"/>
      <c r="H411" s="40"/>
      <c r="I411" s="433"/>
      <c r="J411" s="40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40"/>
      <c r="H414" s="40"/>
      <c r="I414" s="433"/>
      <c r="J414" s="40"/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</sheetData>
  <autoFilter ref="A1:M269" xr:uid="{00000000-0001-0000-0400-000000000000}"/>
  <mergeCells count="22">
    <mergeCell ref="A327:J327"/>
    <mergeCell ref="B46:F46"/>
    <mergeCell ref="B49:F49"/>
    <mergeCell ref="B50:F50"/>
    <mergeCell ref="B69:F69"/>
    <mergeCell ref="B82:F82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</mergeCells>
  <conditionalFormatting sqref="H1:H324 H326 H328:H352 H354:H370 H372:H395 H397 H39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2" t="s">
        <v>7042</v>
      </c>
      <c r="B1" s="833"/>
      <c r="C1" s="833"/>
      <c r="D1" s="833"/>
      <c r="E1" s="834"/>
      <c r="G1" s="838" t="s">
        <v>7043</v>
      </c>
      <c r="H1" s="838"/>
      <c r="I1" s="838"/>
      <c r="J1" s="838"/>
      <c r="K1" s="333"/>
      <c r="L1" s="818" t="s">
        <v>7501</v>
      </c>
      <c r="M1" s="818"/>
      <c r="N1" s="818"/>
      <c r="O1" s="818"/>
      <c r="P1" s="818"/>
      <c r="R1" s="818" t="s">
        <v>7045</v>
      </c>
      <c r="S1" s="818"/>
      <c r="T1" s="818"/>
      <c r="U1" s="818"/>
    </row>
    <row r="2" spans="1:28" ht="28.15" customHeight="1" x14ac:dyDescent="0.25">
      <c r="A2" s="835"/>
      <c r="B2" s="836"/>
      <c r="C2" s="836"/>
      <c r="D2" s="836"/>
      <c r="E2" s="837"/>
      <c r="G2" s="838"/>
      <c r="H2" s="838"/>
      <c r="I2" s="838"/>
      <c r="J2" s="838"/>
      <c r="K2" s="333"/>
      <c r="L2" s="818"/>
      <c r="M2" s="818"/>
      <c r="N2" s="818"/>
      <c r="O2" s="818"/>
      <c r="P2" s="818"/>
      <c r="R2" s="818"/>
      <c r="S2" s="818"/>
      <c r="T2" s="818"/>
      <c r="U2" s="81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8" t="s">
        <v>7044</v>
      </c>
      <c r="M35" s="818"/>
      <c r="N35" s="818"/>
      <c r="O35" s="818"/>
      <c r="P35" s="818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2" t="s">
        <v>7042</v>
      </c>
      <c r="B36" s="833"/>
      <c r="C36" s="833"/>
      <c r="D36" s="833"/>
      <c r="E36" s="834"/>
      <c r="L36" s="818"/>
      <c r="M36" s="818"/>
      <c r="N36" s="818"/>
      <c r="O36" s="818"/>
      <c r="P36" s="818"/>
      <c r="W36">
        <v>26200</v>
      </c>
    </row>
    <row r="37" spans="1:31" ht="31.5" x14ac:dyDescent="0.25">
      <c r="A37" s="835"/>
      <c r="B37" s="836"/>
      <c r="C37" s="836"/>
      <c r="D37" s="836"/>
      <c r="E37" s="837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8" t="s">
        <v>7045</v>
      </c>
      <c r="S38" s="818"/>
      <c r="T38" s="818"/>
      <c r="U38" s="81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8"/>
      <c r="S39" s="818"/>
      <c r="T39" s="818"/>
      <c r="U39" s="81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8" t="s">
        <v>7081</v>
      </c>
      <c r="H44" s="818"/>
      <c r="I44" s="818"/>
      <c r="J44" s="818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8"/>
      <c r="H45" s="818"/>
      <c r="I45" s="818"/>
      <c r="J45" s="818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9" t="s">
        <v>7090</v>
      </c>
      <c r="H51" s="819"/>
      <c r="I51" s="819"/>
      <c r="J51" s="416">
        <f>J49+I48</f>
        <v>73164</v>
      </c>
      <c r="K51" s="415"/>
      <c r="L51" s="839" t="s">
        <v>7044</v>
      </c>
      <c r="M51" s="839"/>
      <c r="N51" s="839"/>
      <c r="O51" s="839"/>
      <c r="P51" s="839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8"/>
      <c r="M52" s="818"/>
      <c r="N52" s="818"/>
      <c r="O52" s="818"/>
      <c r="P52" s="818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2" t="s">
        <v>7068</v>
      </c>
      <c r="B53" s="833"/>
      <c r="C53" s="833"/>
      <c r="D53" s="833"/>
      <c r="E53" s="834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5"/>
      <c r="B54" s="836"/>
      <c r="C54" s="836"/>
      <c r="D54" s="836"/>
      <c r="E54" s="83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0" t="s">
        <v>7077</v>
      </c>
      <c r="B69" s="821"/>
      <c r="C69" s="821"/>
      <c r="D69" s="821"/>
      <c r="E69" s="822"/>
      <c r="R69" s="375"/>
      <c r="S69" s="395"/>
      <c r="U69" s="396"/>
    </row>
    <row r="70" spans="1:21" x14ac:dyDescent="0.25">
      <c r="A70" s="823"/>
      <c r="B70" s="824"/>
      <c r="C70" s="824"/>
      <c r="D70" s="824"/>
      <c r="E70" s="825"/>
      <c r="R70" s="818" t="s">
        <v>7045</v>
      </c>
      <c r="S70" s="818"/>
      <c r="T70" s="818"/>
      <c r="U70" s="81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8"/>
      <c r="S71" s="818"/>
      <c r="T71" s="818"/>
      <c r="U71" s="81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6">
        <v>30000</v>
      </c>
      <c r="U74" s="82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7"/>
      <c r="U75" s="83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8"/>
      <c r="U76" s="83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8" t="s">
        <v>7081</v>
      </c>
      <c r="M94" s="818"/>
      <c r="N94" s="818"/>
      <c r="O94" s="818"/>
      <c r="P94" s="818"/>
    </row>
    <row r="95" spans="1:21" x14ac:dyDescent="0.25">
      <c r="L95" s="818"/>
      <c r="M95" s="818"/>
      <c r="N95" s="818"/>
      <c r="O95" s="818"/>
      <c r="P95" s="818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9" t="s">
        <v>7090</v>
      </c>
      <c r="M101" s="819"/>
      <c r="N101" s="819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2024-04-27T14:05:11Z</dcterms:modified>
</cp:coreProperties>
</file>