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8_{89703B20-0E30-4EF9-A0AE-78C0E1A631ED}" xr6:coauthVersionLast="36" xr6:coauthVersionMax="36"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HVAC!$A$1:$L$164</definedName>
    <definedName name="_xlnm.Print_Area" localSheetId="0">Summary!$A$1:$E$24</definedName>
    <definedName name="_xlnm.Print_Titles" localSheetId="2">Fire!#REF!</definedName>
    <definedName name="_xlnm.Print_Titles" localSheetId="1">HVAC!$5:$8</definedName>
  </definedNames>
  <calcPr calcId="191029" iterate="1"/>
</workbook>
</file>

<file path=xl/calcChain.xml><?xml version="1.0" encoding="utf-8"?>
<calcChain xmlns="http://schemas.openxmlformats.org/spreadsheetml/2006/main">
  <c r="F20" i="9" l="1"/>
  <c r="J91" i="8" l="1"/>
  <c r="F30" i="9" l="1"/>
  <c r="N82" i="6" l="1"/>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10" i="6"/>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80" i="8"/>
  <c r="N81" i="8"/>
  <c r="N86" i="8"/>
  <c r="N87" i="8"/>
  <c r="N88" i="8"/>
  <c r="N89" i="8"/>
  <c r="N90"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37" i="8"/>
  <c r="N138" i="8"/>
  <c r="N139" i="8"/>
  <c r="N140" i="8"/>
  <c r="N142" i="8"/>
  <c r="N143" i="8"/>
  <c r="N144" i="8"/>
  <c r="N145" i="8"/>
  <c r="N146" i="8"/>
  <c r="N147" i="8"/>
  <c r="N148" i="8"/>
  <c r="N149" i="8"/>
  <c r="N150" i="8"/>
  <c r="N151" i="8"/>
  <c r="N152" i="8"/>
  <c r="N153" i="8"/>
  <c r="N154" i="8"/>
  <c r="N155" i="8"/>
  <c r="N156" i="8"/>
  <c r="N157" i="8"/>
  <c r="N158" i="8"/>
  <c r="N159" i="8"/>
  <c r="N160" i="8"/>
  <c r="N161" i="8"/>
  <c r="N162" i="8"/>
  <c r="N10" i="8"/>
  <c r="E20" i="9" l="1"/>
  <c r="E30" i="9" l="1"/>
  <c r="D20" i="9" l="1"/>
  <c r="C20" i="9"/>
  <c r="I13" i="6" l="1"/>
  <c r="I14" i="6"/>
  <c r="I17" i="6"/>
  <c r="I18" i="6"/>
  <c r="L18" i="6" s="1"/>
  <c r="I21" i="6"/>
  <c r="I22" i="6"/>
  <c r="I25" i="6"/>
  <c r="I26" i="6"/>
  <c r="I27" i="6"/>
  <c r="I29" i="6"/>
  <c r="I30" i="6"/>
  <c r="I31" i="6"/>
  <c r="I33" i="6"/>
  <c r="I34" i="6"/>
  <c r="I37" i="6"/>
  <c r="I38" i="6"/>
  <c r="I41" i="6"/>
  <c r="I42" i="6"/>
  <c r="I45" i="6"/>
  <c r="I46" i="6"/>
  <c r="I49" i="6"/>
  <c r="I50" i="6"/>
  <c r="I53" i="6"/>
  <c r="I54" i="6"/>
  <c r="I57" i="6"/>
  <c r="I58" i="6"/>
  <c r="I61" i="6"/>
  <c r="I62" i="6"/>
  <c r="I65" i="6"/>
  <c r="I66" i="6"/>
  <c r="I69" i="6"/>
  <c r="I70" i="6"/>
  <c r="I73" i="6"/>
  <c r="I74" i="6"/>
  <c r="I77" i="6"/>
  <c r="I78" i="6"/>
  <c r="I79" i="6"/>
  <c r="I11" i="6"/>
  <c r="I12" i="6"/>
  <c r="I15" i="6"/>
  <c r="I16" i="6"/>
  <c r="I19" i="6"/>
  <c r="I20" i="6"/>
  <c r="I23" i="6"/>
  <c r="I24" i="6"/>
  <c r="I28" i="6"/>
  <c r="I32" i="6"/>
  <c r="I35" i="6"/>
  <c r="I36" i="6"/>
  <c r="I39" i="6"/>
  <c r="I40" i="6"/>
  <c r="I43" i="6"/>
  <c r="I44" i="6"/>
  <c r="I47" i="6"/>
  <c r="I48" i="6"/>
  <c r="I51" i="6"/>
  <c r="I52" i="6"/>
  <c r="I55" i="6"/>
  <c r="I56" i="6"/>
  <c r="I59" i="6"/>
  <c r="I60" i="6"/>
  <c r="I63" i="6"/>
  <c r="I64" i="6"/>
  <c r="I67" i="6"/>
  <c r="L67" i="6" s="1"/>
  <c r="I68" i="6"/>
  <c r="I71" i="6"/>
  <c r="I72" i="6"/>
  <c r="I75" i="6"/>
  <c r="I76" i="6"/>
  <c r="I80" i="6"/>
  <c r="K11" i="6"/>
  <c r="K12" i="6"/>
  <c r="K13" i="6"/>
  <c r="K14" i="6"/>
  <c r="K15" i="6"/>
  <c r="K16" i="6"/>
  <c r="K17" i="6"/>
  <c r="K18" i="6"/>
  <c r="K19" i="6"/>
  <c r="L19" i="6" s="1"/>
  <c r="K20" i="6"/>
  <c r="K21" i="6"/>
  <c r="K22" i="6"/>
  <c r="K24" i="6"/>
  <c r="K25" i="6"/>
  <c r="K26" i="6"/>
  <c r="K28" i="6"/>
  <c r="K30" i="6"/>
  <c r="K32" i="6"/>
  <c r="K38" i="6"/>
  <c r="K39" i="6"/>
  <c r="L39" i="6" s="1"/>
  <c r="K40" i="6"/>
  <c r="K41" i="6"/>
  <c r="K42" i="6"/>
  <c r="K44" i="6"/>
  <c r="K45" i="6"/>
  <c r="K46" i="6"/>
  <c r="K47" i="6"/>
  <c r="L47" i="6" s="1"/>
  <c r="K48" i="6"/>
  <c r="L48" i="6" s="1"/>
  <c r="K49" i="6"/>
  <c r="K51" i="6"/>
  <c r="K52" i="6"/>
  <c r="K53" i="6"/>
  <c r="K54" i="6"/>
  <c r="K55" i="6"/>
  <c r="K56" i="6"/>
  <c r="K63" i="6"/>
  <c r="K64" i="6"/>
  <c r="K65" i="6"/>
  <c r="K66" i="6"/>
  <c r="K67" i="6"/>
  <c r="K69" i="6"/>
  <c r="K70" i="6"/>
  <c r="K71" i="6"/>
  <c r="L71" i="6" s="1"/>
  <c r="K72" i="6"/>
  <c r="K73" i="6"/>
  <c r="K23" i="6"/>
  <c r="K27" i="6"/>
  <c r="K31" i="6"/>
  <c r="K34" i="6"/>
  <c r="K43" i="6"/>
  <c r="K50" i="6"/>
  <c r="K74" i="6"/>
  <c r="K75" i="6"/>
  <c r="K76" i="6"/>
  <c r="K77" i="6"/>
  <c r="K78" i="6"/>
  <c r="K79" i="6"/>
  <c r="K80" i="6"/>
  <c r="I10" i="6"/>
  <c r="K29" i="6"/>
  <c r="K33" i="6"/>
  <c r="K35" i="6"/>
  <c r="K36" i="6"/>
  <c r="K37" i="6"/>
  <c r="K57" i="6"/>
  <c r="K58" i="6"/>
  <c r="K59" i="6"/>
  <c r="K60" i="6"/>
  <c r="K61" i="6"/>
  <c r="K62" i="6"/>
  <c r="K68" i="6"/>
  <c r="K10" i="6"/>
  <c r="I18" i="8"/>
  <c r="I19" i="8"/>
  <c r="I20" i="8"/>
  <c r="I21" i="8"/>
  <c r="I22" i="8"/>
  <c r="I24" i="8"/>
  <c r="I25" i="8"/>
  <c r="I26" i="8"/>
  <c r="I27" i="8"/>
  <c r="I28" i="8"/>
  <c r="I29" i="8"/>
  <c r="I41" i="8"/>
  <c r="I42" i="8"/>
  <c r="I43" i="8"/>
  <c r="I45" i="8"/>
  <c r="I46" i="8"/>
  <c r="I56" i="8"/>
  <c r="I57" i="8"/>
  <c r="I62" i="8"/>
  <c r="I63" i="8"/>
  <c r="I64" i="8"/>
  <c r="I65" i="8"/>
  <c r="I67" i="8"/>
  <c r="I68" i="8"/>
  <c r="I69" i="8"/>
  <c r="I70" i="8"/>
  <c r="I80" i="8"/>
  <c r="I81" i="8"/>
  <c r="I84" i="8"/>
  <c r="I86" i="8"/>
  <c r="I87" i="8"/>
  <c r="I88" i="8"/>
  <c r="I89" i="8"/>
  <c r="I92" i="8"/>
  <c r="I93" i="8"/>
  <c r="I94" i="8"/>
  <c r="I95" i="8"/>
  <c r="I96" i="8"/>
  <c r="I97" i="8"/>
  <c r="I98" i="8"/>
  <c r="I101" i="8"/>
  <c r="I102" i="8"/>
  <c r="I103" i="8"/>
  <c r="I104" i="8"/>
  <c r="I105" i="8"/>
  <c r="I106" i="8"/>
  <c r="I108" i="8"/>
  <c r="I109" i="8"/>
  <c r="I110" i="8"/>
  <c r="I111" i="8"/>
  <c r="I112" i="8"/>
  <c r="I113" i="8"/>
  <c r="I114" i="8"/>
  <c r="I115" i="8"/>
  <c r="I116" i="8"/>
  <c r="I121" i="8"/>
  <c r="I122" i="8"/>
  <c r="I123" i="8"/>
  <c r="I124" i="8"/>
  <c r="I125" i="8"/>
  <c r="I128" i="8"/>
  <c r="I130" i="8"/>
  <c r="I131" i="8"/>
  <c r="I133" i="8"/>
  <c r="I134" i="8"/>
  <c r="I135" i="8"/>
  <c r="I136" i="8"/>
  <c r="I137" i="8"/>
  <c r="I138" i="8"/>
  <c r="I139" i="8"/>
  <c r="I140" i="8"/>
  <c r="I150" i="8"/>
  <c r="K17" i="8"/>
  <c r="K23" i="8"/>
  <c r="K47" i="8"/>
  <c r="K48" i="8"/>
  <c r="K49" i="8"/>
  <c r="K50" i="8"/>
  <c r="K51" i="8"/>
  <c r="K52" i="8"/>
  <c r="K53" i="8"/>
  <c r="K54" i="8"/>
  <c r="K55" i="8"/>
  <c r="K56" i="8"/>
  <c r="K68" i="8"/>
  <c r="K73" i="8"/>
  <c r="K77" i="8"/>
  <c r="K82" i="8"/>
  <c r="K83" i="8"/>
  <c r="K84" i="8"/>
  <c r="K141" i="8"/>
  <c r="K142" i="8"/>
  <c r="K143" i="8"/>
  <c r="K144" i="8"/>
  <c r="K145" i="8"/>
  <c r="K146" i="8"/>
  <c r="K147" i="8"/>
  <c r="K148" i="8"/>
  <c r="K149" i="8"/>
  <c r="K151" i="8"/>
  <c r="K11" i="8"/>
  <c r="K12" i="8"/>
  <c r="K13" i="8"/>
  <c r="K14" i="8"/>
  <c r="K15" i="8"/>
  <c r="K16" i="8"/>
  <c r="K18" i="8"/>
  <c r="K19" i="8"/>
  <c r="K20" i="8"/>
  <c r="K21" i="8"/>
  <c r="K22" i="8"/>
  <c r="K24" i="8"/>
  <c r="K25" i="8"/>
  <c r="K26" i="8"/>
  <c r="K27" i="8"/>
  <c r="K28" i="8"/>
  <c r="K29" i="8"/>
  <c r="K30" i="8"/>
  <c r="K31" i="8"/>
  <c r="K32" i="8"/>
  <c r="K33" i="8"/>
  <c r="K34" i="8"/>
  <c r="K35" i="8"/>
  <c r="K36" i="8"/>
  <c r="K37" i="8"/>
  <c r="K38" i="8"/>
  <c r="K39" i="8"/>
  <c r="K40" i="8"/>
  <c r="K41" i="8"/>
  <c r="K42" i="8"/>
  <c r="K43" i="8"/>
  <c r="K44" i="8"/>
  <c r="K45" i="8"/>
  <c r="K46" i="8"/>
  <c r="K57" i="8"/>
  <c r="K58" i="8"/>
  <c r="K59" i="8"/>
  <c r="K60" i="8"/>
  <c r="K61" i="8"/>
  <c r="K62" i="8"/>
  <c r="K63" i="8"/>
  <c r="K64" i="8"/>
  <c r="K65" i="8"/>
  <c r="K66" i="8"/>
  <c r="K67" i="8"/>
  <c r="K69" i="8"/>
  <c r="K70" i="8"/>
  <c r="K71" i="8"/>
  <c r="K72" i="8"/>
  <c r="K74" i="8"/>
  <c r="K75" i="8"/>
  <c r="K76" i="8"/>
  <c r="K78" i="8"/>
  <c r="K79" i="8"/>
  <c r="K80" i="8"/>
  <c r="K81"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50" i="8"/>
  <c r="K10" i="8"/>
  <c r="L24" i="6" l="1"/>
  <c r="L15" i="6"/>
  <c r="L20" i="6"/>
  <c r="L17" i="6"/>
  <c r="L51" i="6"/>
  <c r="L32" i="6"/>
  <c r="L53" i="6"/>
  <c r="L25" i="6"/>
  <c r="L63" i="6"/>
  <c r="L55" i="6"/>
  <c r="L28" i="6"/>
  <c r="L11" i="6"/>
  <c r="L22" i="6"/>
  <c r="L14" i="6"/>
  <c r="L26" i="6"/>
  <c r="L69" i="6"/>
  <c r="L45" i="6"/>
  <c r="L16" i="6"/>
  <c r="L73" i="6"/>
  <c r="L65" i="6"/>
  <c r="L49" i="6"/>
  <c r="L41" i="6"/>
  <c r="L21" i="6"/>
  <c r="L13" i="6"/>
  <c r="L59" i="6"/>
  <c r="L79" i="6"/>
  <c r="L77" i="6"/>
  <c r="L75" i="6"/>
  <c r="L43" i="6"/>
  <c r="L37" i="6"/>
  <c r="L33" i="6"/>
  <c r="L35" i="6"/>
  <c r="L31" i="6"/>
  <c r="L29" i="6"/>
  <c r="L27" i="6"/>
  <c r="L23" i="6"/>
  <c r="L60" i="6"/>
  <c r="L57" i="6"/>
  <c r="L61" i="6"/>
  <c r="L80" i="6"/>
  <c r="L68" i="6"/>
  <c r="L76" i="6"/>
  <c r="L64" i="6"/>
  <c r="L44" i="6"/>
  <c r="L30" i="6"/>
  <c r="L56" i="6"/>
  <c r="L36" i="6"/>
  <c r="L12" i="6"/>
  <c r="L72" i="6"/>
  <c r="L52" i="6"/>
  <c r="L40" i="6"/>
  <c r="L66" i="6"/>
  <c r="L58" i="6"/>
  <c r="L50" i="6"/>
  <c r="L34" i="6"/>
  <c r="L74" i="6"/>
  <c r="L42" i="6"/>
  <c r="L78" i="6"/>
  <c r="L70" i="6"/>
  <c r="L62" i="6"/>
  <c r="L54" i="6"/>
  <c r="L46" i="6"/>
  <c r="L38" i="6"/>
  <c r="I11" i="8"/>
  <c r="I12" i="8"/>
  <c r="I13" i="8"/>
  <c r="I14" i="8"/>
  <c r="I15" i="8"/>
  <c r="I16" i="8"/>
  <c r="I17" i="8"/>
  <c r="I23" i="8"/>
  <c r="I30" i="8"/>
  <c r="I31" i="8"/>
  <c r="I32" i="8"/>
  <c r="I33" i="8"/>
  <c r="I34" i="8"/>
  <c r="I35" i="8"/>
  <c r="I36" i="8"/>
  <c r="I37" i="8"/>
  <c r="I38" i="8"/>
  <c r="I39" i="8"/>
  <c r="I40" i="8"/>
  <c r="I44" i="8"/>
  <c r="I48" i="8"/>
  <c r="I49" i="8"/>
  <c r="I53" i="8"/>
  <c r="I54" i="8"/>
  <c r="I55" i="8"/>
  <c r="I59" i="8"/>
  <c r="I60" i="8"/>
  <c r="I61" i="8"/>
  <c r="I66" i="8"/>
  <c r="I72" i="8"/>
  <c r="I73" i="8"/>
  <c r="I77" i="8"/>
  <c r="I78" i="8"/>
  <c r="I79" i="8"/>
  <c r="I83" i="8"/>
  <c r="I85" i="8"/>
  <c r="I90" i="8"/>
  <c r="I91" i="8"/>
  <c r="I99" i="8"/>
  <c r="I100" i="8"/>
  <c r="I107" i="8"/>
  <c r="I117" i="8"/>
  <c r="I118" i="8"/>
  <c r="I119" i="8"/>
  <c r="I120" i="8"/>
  <c r="I126" i="8"/>
  <c r="I127" i="8"/>
  <c r="I129" i="8"/>
  <c r="I132" i="8"/>
  <c r="I141" i="8"/>
  <c r="I142" i="8"/>
  <c r="I143" i="8"/>
  <c r="I144" i="8"/>
  <c r="I145" i="8"/>
  <c r="I146" i="8"/>
  <c r="I147" i="8"/>
  <c r="I148" i="8"/>
  <c r="I149" i="8"/>
  <c r="I10" i="8"/>
  <c r="I82" i="8" l="1"/>
  <c r="I74" i="8"/>
  <c r="L14" i="8"/>
  <c r="L15" i="8"/>
  <c r="L18" i="8"/>
  <c r="L22" i="8"/>
  <c r="L34" i="8"/>
  <c r="L38" i="8"/>
  <c r="L54" i="8"/>
  <c r="N54" i="8" s="1"/>
  <c r="L73" i="8"/>
  <c r="N73" i="8" s="1"/>
  <c r="L83" i="8"/>
  <c r="N83" i="8" s="1"/>
  <c r="L87" i="8"/>
  <c r="L91" i="8"/>
  <c r="N91" i="8" s="1"/>
  <c r="L93" i="8"/>
  <c r="L95" i="8"/>
  <c r="L102" i="8"/>
  <c r="L103" i="8"/>
  <c r="L107" i="8"/>
  <c r="L109" i="8"/>
  <c r="L111" i="8"/>
  <c r="L113" i="8"/>
  <c r="L115" i="8"/>
  <c r="L119" i="8"/>
  <c r="L121" i="8"/>
  <c r="L122" i="8"/>
  <c r="L123" i="8"/>
  <c r="L130" i="8"/>
  <c r="N130" i="8" s="1"/>
  <c r="L134" i="8"/>
  <c r="N134" i="8" s="1"/>
  <c r="L139" i="8"/>
  <c r="L141" i="8"/>
  <c r="N141" i="8" s="1"/>
  <c r="L145" i="8"/>
  <c r="L147" i="8"/>
  <c r="L150" i="8"/>
  <c r="L10" i="6" l="1"/>
  <c r="L105" i="8"/>
  <c r="L98" i="8"/>
  <c r="L78" i="8"/>
  <c r="N78" i="8" s="1"/>
  <c r="L74" i="8"/>
  <c r="N74" i="8" s="1"/>
  <c r="L57" i="8"/>
  <c r="N57" i="8" s="1"/>
  <c r="L55" i="8"/>
  <c r="N55" i="8" s="1"/>
  <c r="L97" i="8"/>
  <c r="L69" i="8"/>
  <c r="N69" i="8" s="1"/>
  <c r="L67" i="8"/>
  <c r="N67" i="8" s="1"/>
  <c r="L35" i="8"/>
  <c r="L31" i="8"/>
  <c r="I75" i="8"/>
  <c r="L118" i="8"/>
  <c r="L106" i="8"/>
  <c r="I76" i="8"/>
  <c r="L39" i="8"/>
  <c r="L33" i="8"/>
  <c r="I47" i="8"/>
  <c r="I71" i="8"/>
  <c r="L71" i="8" s="1"/>
  <c r="N71" i="8" s="1"/>
  <c r="I58" i="8"/>
  <c r="L58" i="8" s="1"/>
  <c r="N58" i="8" s="1"/>
  <c r="I51" i="8"/>
  <c r="L51" i="8" s="1"/>
  <c r="N51" i="8" s="1"/>
  <c r="L104" i="8"/>
  <c r="L99" i="8"/>
  <c r="I52" i="8"/>
  <c r="L52" i="8" s="1"/>
  <c r="N52" i="8" s="1"/>
  <c r="L138" i="8"/>
  <c r="L62" i="8"/>
  <c r="N62" i="8" s="1"/>
  <c r="L46" i="8"/>
  <c r="N46" i="8" s="1"/>
  <c r="L42" i="8"/>
  <c r="N42" i="8" s="1"/>
  <c r="L27" i="8"/>
  <c r="L25" i="8"/>
  <c r="L19" i="8"/>
  <c r="L17" i="8"/>
  <c r="I50" i="8"/>
  <c r="L50" i="8" s="1"/>
  <c r="N50" i="8" s="1"/>
  <c r="L10" i="8"/>
  <c r="L126" i="8"/>
  <c r="N126" i="8" s="1"/>
  <c r="L23" i="8"/>
  <c r="L146" i="8"/>
  <c r="L142" i="8"/>
  <c r="L135" i="8"/>
  <c r="N135" i="8" s="1"/>
  <c r="L131" i="8"/>
  <c r="N131" i="8" s="1"/>
  <c r="L129" i="8"/>
  <c r="N129" i="8" s="1"/>
  <c r="L127" i="8"/>
  <c r="N127" i="8" s="1"/>
  <c r="L125" i="8"/>
  <c r="L114" i="8"/>
  <c r="L110" i="8"/>
  <c r="L90" i="8"/>
  <c r="L82" i="8"/>
  <c r="N82" i="8" s="1"/>
  <c r="L70" i="8"/>
  <c r="N70" i="8" s="1"/>
  <c r="L66" i="8"/>
  <c r="N66" i="8" s="1"/>
  <c r="L43" i="8"/>
  <c r="N43" i="8" s="1"/>
  <c r="L41" i="8"/>
  <c r="L30" i="8"/>
  <c r="L26" i="8"/>
  <c r="L11" i="8"/>
  <c r="L143" i="8"/>
  <c r="L40" i="8"/>
  <c r="L137" i="8"/>
  <c r="L85" i="8"/>
  <c r="N85" i="8" s="1"/>
  <c r="L86" i="8"/>
  <c r="L68" i="8"/>
  <c r="N68" i="8" s="1"/>
  <c r="L24" i="8"/>
  <c r="L149" i="8"/>
  <c r="L133" i="8"/>
  <c r="N133" i="8" s="1"/>
  <c r="L117" i="8"/>
  <c r="L94" i="8"/>
  <c r="L81" i="8"/>
  <c r="L79" i="8"/>
  <c r="N79" i="8" s="1"/>
  <c r="L65" i="8"/>
  <c r="N65" i="8" s="1"/>
  <c r="L63" i="8"/>
  <c r="N63" i="8" s="1"/>
  <c r="L60" i="8"/>
  <c r="N60" i="8" s="1"/>
  <c r="L32" i="8"/>
  <c r="L16" i="8"/>
  <c r="L128" i="8"/>
  <c r="N128" i="8" s="1"/>
  <c r="L120" i="8"/>
  <c r="L112" i="8"/>
  <c r="L80" i="8"/>
  <c r="L64" i="8"/>
  <c r="N64" i="8" s="1"/>
  <c r="L59" i="8"/>
  <c r="N59" i="8" s="1"/>
  <c r="L100" i="8"/>
  <c r="L88" i="8"/>
  <c r="L36" i="8"/>
  <c r="L28" i="8"/>
  <c r="L20" i="8"/>
  <c r="L12" i="8"/>
  <c r="L144" i="8"/>
  <c r="L136" i="8"/>
  <c r="N136" i="8" s="1"/>
  <c r="L92" i="8"/>
  <c r="L148" i="8"/>
  <c r="L140" i="8"/>
  <c r="L132" i="8"/>
  <c r="N132" i="8" s="1"/>
  <c r="L124" i="8"/>
  <c r="L116" i="8"/>
  <c r="L108" i="8"/>
  <c r="L101" i="8"/>
  <c r="L96" i="8"/>
  <c r="L89" i="8"/>
  <c r="L77" i="8"/>
  <c r="N77" i="8" s="1"/>
  <c r="L56" i="8"/>
  <c r="N56" i="8" s="1"/>
  <c r="L45" i="8"/>
  <c r="N45" i="8" s="1"/>
  <c r="L37" i="8"/>
  <c r="L29" i="8"/>
  <c r="L21" i="8"/>
  <c r="L13" i="8"/>
  <c r="L44" i="8"/>
  <c r="N44" i="8" s="1"/>
  <c r="L84" i="8"/>
  <c r="N84" i="8" s="1"/>
  <c r="L61" i="8"/>
  <c r="N61" i="8" s="1"/>
  <c r="L72" i="8"/>
  <c r="N72" i="8" s="1"/>
  <c r="L48" i="8"/>
  <c r="N48" i="8" s="1"/>
  <c r="L53" i="8"/>
  <c r="N53" i="8" s="1"/>
  <c r="L49" i="8"/>
  <c r="N49" i="8" s="1"/>
  <c r="L75" i="8" l="1"/>
  <c r="N75" i="8" s="1"/>
  <c r="L47" i="8"/>
  <c r="N47" i="8" s="1"/>
  <c r="N163" i="8" s="1"/>
  <c r="F17" i="9" s="1"/>
  <c r="F24" i="9" s="1"/>
  <c r="F27" i="9" s="1"/>
  <c r="F28" i="9" s="1"/>
  <c r="F32" i="9" s="1"/>
  <c r="L76" i="8"/>
  <c r="N76" i="8" s="1"/>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I82" i="6"/>
  <c r="C18" i="9" s="1"/>
  <c r="I163" i="8"/>
  <c r="C17" i="9" s="1"/>
  <c r="K82" i="6"/>
  <c r="D18" i="9" s="1"/>
  <c r="K163" i="8"/>
  <c r="D17" i="9" s="1"/>
  <c r="L82" i="6" l="1"/>
  <c r="L163" i="8"/>
  <c r="E17" i="9" l="1"/>
  <c r="E18" i="9" l="1"/>
  <c r="E24" i="9" s="1"/>
  <c r="E27" i="9" l="1"/>
  <c r="E28" i="9" s="1"/>
  <c r="E32" i="9" s="1"/>
</calcChain>
</file>

<file path=xl/sharedStrings.xml><?xml version="1.0" encoding="utf-8"?>
<sst xmlns="http://schemas.openxmlformats.org/spreadsheetml/2006/main" count="452" uniqueCount="233">
  <si>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</si>
  <si>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</si>
  <si>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</si>
  <si>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</si>
  <si>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</si>
  <si>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</si>
  <si>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</si>
  <si>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</si>
  <si>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</si>
  <si>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</si>
  <si>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</si>
  <si>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</si>
  <si>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</si>
  <si>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</si>
  <si>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</si>
  <si>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</si>
  <si>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</si>
  <si>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</si>
  <si>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</si>
  <si>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</si>
  <si>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</si>
  <si>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</si>
  <si>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</si>
  <si>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</si>
  <si>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</si>
  <si>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</si>
  <si>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</si>
  <si>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</si>
  <si>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</si>
  <si>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</si>
  <si>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</si>
  <si>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</si>
  <si>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</si>
  <si>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</si>
  <si>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</si>
  <si>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</si>
  <si>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</si>
  <si>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</si>
  <si>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</si>
  <si>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</si>
  <si>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</si>
  <si>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</si>
  <si>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</si>
  <si>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</si>
  <si>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</si>
  <si>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</si>
  <si>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</si>
  <si>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</si>
  <si>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</si>
  <si>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</si>
  <si>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</si>
  <si>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</si>
  <si>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</si>
  <si>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</si>
  <si>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</si>
  <si>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</si>
  <si>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</si>
  <si>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</si>
  <si>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</si>
  <si>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</si>
  <si>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</si>
  <si>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</si>
  <si>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</si>
  <si>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</si>
  <si>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</si>
  <si>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</si>
  <si>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</si>
  <si>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</si>
  <si>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</si>
  <si>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</si>
  <si>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</si>
  <si>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</si>
  <si>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</si>
  <si>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</si>
  <si>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</si>
  <si>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</si>
  <si>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</si>
  <si>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</si>
  <si>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</si>
  <si>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</si>
  <si>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</si>
  <si>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</si>
  <si>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</si>
  <si>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</si>
  <si>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</si>
  <si>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</si>
  <si>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</si>
  <si>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</si>
  <si>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</si>
  <si>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</si>
  <si>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</si>
  <si>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</si>
  <si>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</si>
  <si>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</si>
  <si>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</si>
  <si>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</si>
  <si>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</si>
  <si>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</si>
  <si>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</si>
  <si>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</si>
  <si>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</si>
  <si>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</si>
  <si>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</si>
  <si>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</si>
  <si>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</si>
  <si>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</si>
  <si>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</si>
  <si>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</si>
  <si>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</si>
  <si>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</si>
  <si>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</si>
  <si>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</si>
  <si>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</si>
  <si>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</si>
  <si>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</si>
  <si>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</si>
  <si>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</si>
  <si>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</si>
  <si>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</si>
  <si>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</si>
  <si>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</si>
  <si>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</si>
  <si>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</si>
  <si>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</si>
  <si>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</si>
  <si>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</si>
  <si>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</si>
  <si>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</si>
  <si>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</si>
  <si>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</si>
  <si>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</si>
  <si>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</si>
  <si>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</si>
  <si>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</si>
  <si>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</si>
  <si>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</si>
  <si>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</si>
  <si>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</si>
  <si>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</si>
  <si>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</si>
  <si>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</si>
  <si>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</si>
  <si>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</si>
  <si>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</si>
  <si>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</si>
  <si>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</si>
  <si>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</si>
  <si>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</si>
  <si>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</si>
  <si>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</si>
  <si>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</si>
  <si>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</si>
  <si>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</si>
  <si>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</si>
  <si>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</si>
  <si>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</si>
  <si>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</si>
  <si>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</si>
  <si>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</si>
  <si>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</si>
  <si>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</si>
  <si>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</si>
  <si>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</si>
  <si>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</si>
  <si>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</si>
  <si>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</si>
  <si>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</si>
  <si>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</si>
  <si>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</si>
  <si>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</si>
  <si>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</si>
  <si>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</si>
  <si>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</si>
  <si>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</si>
  <si>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</si>
  <si>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</si>
  <si>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</si>
  <si>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</si>
  <si>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</si>
  <si>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</si>
  <si>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</si>
  <si>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</si>
  <si>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</si>
  <si>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</si>
  <si>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</si>
  <si>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</si>
  <si>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</si>
  <si>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</si>
  <si>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</si>
  <si>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</si>
  <si>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</si>
  <si>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</si>
  <si>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</si>
  <si>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</si>
  <si>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</si>
  <si>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</si>
  <si>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</si>
  <si>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</si>
  <si>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</si>
  <si>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</si>
  <si>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</si>
  <si>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</si>
  <si>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</si>
  <si>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</si>
  <si>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</si>
  <si>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</si>
  <si>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</si>
  <si>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</si>
  <si>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</si>
  <si>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</si>
  <si>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</si>
  <si>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</si>
  <si>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</si>
  <si>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</si>
  <si>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</si>
  <si>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</si>
  <si>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</si>
  <si>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</si>
  <si>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</si>
  <si>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</si>
  <si>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</si>
  <si>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</si>
  <si>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</si>
  <si>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</si>
  <si>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</si>
  <si>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</si>
  <si>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</si>
  <si>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</si>
  <si>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</si>
  <si>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</si>
  <si>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</si>
  <si>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CONSOLIDATED BILL (IPC 1ST 2ND &amp; 3RD)</t>
  </si>
  <si>
    <t>Verified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</si>
</sst>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 numFmtId="169" formatCode="_(* #,##0.000_);_(* \(#,##0.000\);_(* &quot;-&quot;??_);_(@_)"/>
    <numFmt numFmtId="170" formatCode="_ * #,##0_ ;_ * \-#,##0_ ;_ * &quot;-&quot;??_ ;_ @_ "/>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sz val="10"/>
      <color rgb="FF000000"/>
      <name val="Times New Roman"/>
      <family val="1"/>
    </font>
    <font>
      <sz val="10"/>
      <name val="Arial"/>
      <family val="2"/>
    </font>
    <font>
      <sz val="12"/>
      <name val="Times New Roman"/>
      <family val="1"/>
    </font>
    <font>
      <sz val="10"/>
      <name val="Century Gothic"/>
      <family val="2"/>
    </font>
    <font>
      <sz val="10"/>
      <name val="Times New Roman"/>
      <family val="1"/>
    </font>
    <font>
      <sz val="11"/>
      <name val="Century Gothic"/>
      <family val="2"/>
    </font>
    <font>
      <sz val="11"/>
      <name val="Times New Roman"/>
      <family val="1"/>
    </font>
    <font>
      <sz val="7"/>
      <color rgb="FF000000"/>
      <name val="Times New Roman"/>
      <family val="1"/>
    </font>
    <font>
      <sz val="9"/>
      <name val="Times New Roman"/>
      <family val="1"/>
    </font>
    <font>
      <sz val="9"/>
      <color rgb="FF000000"/>
      <name val="Verdana"/>
      <family val="2"/>
    </font>
    <font>
      <sz val="10"/>
      <color rgb="FF000000"/>
      <name val="Verdana"/>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s>
  <cellStyleXfs count="78">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2" fillId="0" borderId="0"/>
    <xf numFmtId="43" fontId="4" fillId="0" borderId="0" applyFont="0" applyFill="0" applyBorder="0" applyAlignment="0" applyProtection="0"/>
    <xf numFmtId="9" fontId="4" fillId="0" borderId="0" applyFont="0" applyFill="0" applyBorder="0" applyAlignment="0" applyProtection="0"/>
    <xf numFmtId="0" fontId="23" fillId="0" borderId="0"/>
    <xf numFmtId="169" fontId="23" fillId="0" borderId="0" applyFont="0" applyFill="0" applyBorder="0" applyAlignment="0" applyProtection="0"/>
    <xf numFmtId="170" fontId="23"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xf numFmtId="0" fontId="3" fillId="0" borderId="0"/>
    <xf numFmtId="0" fontId="23" fillId="0" borderId="0"/>
    <xf numFmtId="43" fontId="25" fillId="0" borderId="0" applyFont="0" applyFill="0" applyBorder="0" applyAlignment="0" applyProtection="0"/>
    <xf numFmtId="9" fontId="25"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6"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4" fillId="0" borderId="0"/>
    <xf numFmtId="43" fontId="2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25" fillId="0" borderId="0"/>
    <xf numFmtId="0" fontId="23" fillId="0" borderId="0"/>
    <xf numFmtId="0" fontId="25" fillId="0" borderId="0"/>
    <xf numFmtId="0" fontId="3" fillId="0" borderId="0"/>
    <xf numFmtId="0" fontId="3" fillId="0" borderId="0"/>
    <xf numFmtId="0" fontId="3" fillId="0" borderId="0"/>
    <xf numFmtId="0" fontId="4" fillId="0" borderId="0"/>
    <xf numFmtId="0" fontId="3" fillId="0" borderId="0"/>
    <xf numFmtId="0" fontId="17" fillId="0" borderId="0"/>
    <xf numFmtId="0" fontId="3" fillId="0" borderId="0"/>
    <xf numFmtId="0" fontId="4" fillId="0" borderId="0"/>
    <xf numFmtId="9" fontId="23"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8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166" fontId="4" fillId="0" borderId="0" xfId="2" applyNumberFormat="1"/>
    <xf numFmtId="166" fontId="4" fillId="0" borderId="17" xfId="51" applyNumberFormat="1" applyFont="1" applyFill="1" applyBorder="1" applyAlignment="1">
      <alignment vertical="center" wrapText="1"/>
    </xf>
    <xf numFmtId="166" fontId="31" fillId="0" borderId="17" xfId="51" applyNumberFormat="1" applyFont="1" applyFill="1" applyBorder="1" applyAlignment="1">
      <alignment vertical="center" shrinkToFit="1"/>
    </xf>
    <xf numFmtId="166" fontId="11" fillId="3" borderId="5" xfId="3" applyNumberFormat="1" applyFont="1" applyFill="1" applyBorder="1" applyAlignment="1">
      <alignment horizontal="center" vertical="center"/>
    </xf>
    <xf numFmtId="0" fontId="4" fillId="3" borderId="0" xfId="2" applyFill="1"/>
    <xf numFmtId="167" fontId="17" fillId="3" borderId="1" xfId="1" applyNumberFormat="1" applyFont="1" applyFill="1" applyBorder="1" applyAlignment="1" applyProtection="1">
      <alignment horizontal="right" vertical="center"/>
      <protection locked="0"/>
    </xf>
    <xf numFmtId="0" fontId="9" fillId="3" borderId="5" xfId="2" applyFont="1" applyFill="1" applyBorder="1" applyAlignment="1">
      <alignment horizontal="center" vertical="center"/>
    </xf>
    <xf numFmtId="43" fontId="4" fillId="0" borderId="0" xfId="2" applyNumberFormat="1"/>
    <xf numFmtId="166" fontId="11" fillId="3" borderId="0" xfId="3" applyNumberFormat="1" applyFont="1" applyFill="1" applyBorder="1" applyAlignment="1">
      <alignment horizontal="center" vertical="center"/>
    </xf>
    <xf numFmtId="166" fontId="10" fillId="3" borderId="6" xfId="3" applyNumberFormat="1" applyFont="1" applyFill="1" applyBorder="1" applyAlignment="1">
      <alignment horizontal="center" vertical="center"/>
    </xf>
    <xf numFmtId="166" fontId="32" fillId="2" borderId="17" xfId="51" applyNumberFormat="1" applyFont="1" applyFill="1" applyBorder="1" applyAlignment="1">
      <alignment vertical="center" shrinkToFit="1"/>
    </xf>
    <xf numFmtId="164" fontId="17" fillId="0" borderId="0" xfId="0" applyNumberFormat="1" applyFont="1" applyAlignment="1">
      <alignment vertical="top"/>
    </xf>
    <xf numFmtId="0" fontId="29" fillId="0" borderId="1" xfId="23" applyFont="1" applyFill="1" applyBorder="1" applyAlignment="1">
      <alignment horizontal="center" vertical="center" wrapText="1"/>
    </xf>
    <xf numFmtId="0" fontId="29" fillId="4" borderId="18" xfId="23" applyFont="1" applyFill="1" applyBorder="1" applyAlignment="1">
      <alignment horizontal="center" vertical="center" wrapText="1"/>
    </xf>
    <xf numFmtId="0" fontId="29" fillId="2" borderId="1" xfId="23" applyFont="1" applyFill="1" applyBorder="1" applyAlignment="1">
      <alignment horizontal="center" vertical="center" wrapText="1"/>
    </xf>
    <xf numFmtId="0" fontId="29" fillId="0" borderId="3"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2" xfId="23" applyFont="1" applyFill="1" applyBorder="1" applyAlignment="1">
      <alignment horizontal="center" vertical="center" wrapText="1"/>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9" fontId="30" fillId="0" borderId="1" xfId="24" applyFont="1" applyFill="1" applyBorder="1" applyAlignment="1">
      <alignment horizontal="center" vertical="center"/>
    </xf>
    <xf numFmtId="0" fontId="29" fillId="0" borderId="1" xfId="23" applyFont="1" applyFill="1" applyBorder="1" applyAlignment="1">
      <alignment horizontal="center" vertical="center" wrapText="1"/>
    </xf>
    <xf numFmtId="0" fontId="29" fillId="2" borderId="1" xfId="23" applyFont="1" applyFill="1" applyBorder="1" applyAlignment="1">
      <alignment horizontal="center" vertical="center" wrapText="1"/>
    </xf>
    <xf numFmtId="9" fontId="30" fillId="0" borderId="1" xfId="24" applyFont="1" applyFill="1" applyBorder="1" applyAlignment="1">
      <alignment horizontal="center" vertical="center"/>
    </xf>
    <xf numFmtId="166" fontId="27" fillId="3" borderId="1" xfId="51" applyNumberFormat="1" applyFont="1" applyFill="1" applyBorder="1" applyAlignment="1" applyProtection="1">
      <alignment horizontal="center" vertical="center" wrapText="1"/>
    </xf>
    <xf numFmtId="0" fontId="2" fillId="0" borderId="1" xfId="29" applyFont="1" applyBorder="1" applyAlignment="1" applyProtection="1">
      <alignment vertical="top"/>
    </xf>
    <xf numFmtId="0" fontId="2" fillId="0" borderId="1" xfId="29" applyFont="1" applyBorder="1" applyProtection="1"/>
    <xf numFmtId="0" fontId="2" fillId="4" borderId="1" xfId="29" applyFont="1" applyFill="1" applyBorder="1" applyProtection="1"/>
    <xf numFmtId="9" fontId="28" fillId="0" borderId="19" xfId="24" applyFont="1" applyFill="1" applyBorder="1" applyAlignment="1">
      <alignment horizontal="center" vertical="center"/>
    </xf>
    <xf numFmtId="166" fontId="32" fillId="0" borderId="17" xfId="51" applyNumberFormat="1" applyFont="1" applyFill="1" applyBorder="1" applyAlignment="1">
      <alignment vertical="center" shrinkToFit="1"/>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5" fillId="0" borderId="0" xfId="0" applyFont="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cellXfs>
  <cellStyles count="78">
    <cellStyle name="Comma" xfId="1" builtinId="3"/>
    <cellStyle name="Comma 2" xfId="3" xr:uid="{AE633979-BB4F-4FE9-8DA2-0C1509A15775}"/>
    <cellStyle name="Comma 2 2" xfId="14" xr:uid="{00000000-0005-0000-0000-000002000000}"/>
    <cellStyle name="Comma 2 3" xfId="44" xr:uid="{00000000-0005-0000-0000-000003000000}"/>
    <cellStyle name="Comma 2 4" xfId="10" xr:uid="{00000000-0005-0000-0000-000004000000}"/>
    <cellStyle name="Comma 2 5" xfId="43" xr:uid="{00000000-0005-0000-0000-000005000000}"/>
    <cellStyle name="Comma 2 6" xfId="12" xr:uid="{00000000-0005-0000-0000-000001000000}"/>
    <cellStyle name="Comma 3" xfId="4" xr:uid="{39447839-E885-4B8B-9E82-D558A71BF2AB}"/>
    <cellStyle name="Comma 3 2" xfId="17" xr:uid="{00000000-0005-0000-0000-000007000000}"/>
    <cellStyle name="Comma 3 2 2" xfId="27" xr:uid="{00000000-0005-0000-0000-000008000000}"/>
    <cellStyle name="Comma 3 2 2 2" xfId="47" xr:uid="{00000000-0005-0000-0000-000009000000}"/>
    <cellStyle name="Comma 3 2 2 3" xfId="77" xr:uid="{00000000-0005-0000-0000-00000A000000}"/>
    <cellStyle name="Comma 3 2 3" xfId="48" xr:uid="{00000000-0005-0000-0000-00000B000000}"/>
    <cellStyle name="Comma 3 2 4" xfId="46" xr:uid="{00000000-0005-0000-0000-00000C000000}"/>
    <cellStyle name="Comma 3 3" xfId="26" xr:uid="{00000000-0005-0000-0000-00000D000000}"/>
    <cellStyle name="Comma 3 3 2" xfId="49" xr:uid="{00000000-0005-0000-0000-00000E000000}"/>
    <cellStyle name="Comma 3 3 3" xfId="76" xr:uid="{00000000-0005-0000-0000-00000F000000}"/>
    <cellStyle name="Comma 3 4" xfId="45" xr:uid="{00000000-0005-0000-0000-000010000000}"/>
    <cellStyle name="Comma 3 5" xfId="75" xr:uid="{00000000-0005-0000-0000-000011000000}"/>
    <cellStyle name="Comma 3 6" xfId="16" xr:uid="{00000000-0005-0000-0000-000006000000}"/>
    <cellStyle name="Comma 4" xfId="28" xr:uid="{00000000-0005-0000-0000-000012000000}"/>
    <cellStyle name="Comma 4 2" xfId="21" xr:uid="{00000000-0005-0000-0000-000013000000}"/>
    <cellStyle name="Comma 5" xfId="31" xr:uid="{00000000-0005-0000-0000-000014000000}"/>
    <cellStyle name="Comma 5 2" xfId="37" xr:uid="{00000000-0005-0000-0000-000015000000}"/>
    <cellStyle name="Comma 5 3" xfId="40" xr:uid="{00000000-0005-0000-0000-000016000000}"/>
    <cellStyle name="Comma 5 3 2" xfId="70" xr:uid="{00000000-0005-0000-0000-000017000000}"/>
    <cellStyle name="Comma 5 4" xfId="50" xr:uid="{00000000-0005-0000-0000-000018000000}"/>
    <cellStyle name="Comma 5 5" xfId="69" xr:uid="{00000000-0005-0000-0000-000019000000}"/>
    <cellStyle name="Comma 6" xfId="34" xr:uid="{00000000-0005-0000-0000-00001A000000}"/>
    <cellStyle name="Comma 6 2" xfId="51" xr:uid="{00000000-0005-0000-0000-00001B000000}"/>
    <cellStyle name="Comma 6 3" xfId="73" xr:uid="{00000000-0005-0000-0000-00001C000000}"/>
    <cellStyle name="Comma 7" xfId="11" xr:uid="{00000000-0005-0000-0000-00001D000000}"/>
    <cellStyle name="Comma 8" xfId="7" xr:uid="{00000000-0005-0000-0000-000032000000}"/>
    <cellStyle name="Normal" xfId="0" builtinId="0"/>
    <cellStyle name="Normal 10" xfId="42" xr:uid="{00000000-0005-0000-0000-00001F000000}"/>
    <cellStyle name="Normal 11" xfId="6" xr:uid="{00000000-0005-0000-0000-000050000000}"/>
    <cellStyle name="Normal 2" xfId="2" xr:uid="{0657692F-9EFC-428D-88C2-C265DBEA529C}"/>
    <cellStyle name="Normal 2 10" xfId="20" xr:uid="{00000000-0005-0000-0000-000021000000}"/>
    <cellStyle name="Normal 2 2" xfId="32" xr:uid="{00000000-0005-0000-0000-000022000000}"/>
    <cellStyle name="Normal 2 2 2" xfId="52" xr:uid="{00000000-0005-0000-0000-000023000000}"/>
    <cellStyle name="Normal 2 3" xfId="9" xr:uid="{00000000-0005-0000-0000-000020000000}"/>
    <cellStyle name="Normal 3" xfId="13" xr:uid="{00000000-0005-0000-0000-000024000000}"/>
    <cellStyle name="Normal 3 2" xfId="18" xr:uid="{00000000-0005-0000-0000-000025000000}"/>
    <cellStyle name="Normal 3 2 2" xfId="55" xr:uid="{00000000-0005-0000-0000-000026000000}"/>
    <cellStyle name="Normal 3 2 3" xfId="56" xr:uid="{00000000-0005-0000-0000-000027000000}"/>
    <cellStyle name="Normal 3 2 4" xfId="54" xr:uid="{00000000-0005-0000-0000-000028000000}"/>
    <cellStyle name="Normal 3 3" xfId="53" xr:uid="{00000000-0005-0000-0000-000029000000}"/>
    <cellStyle name="Normal 3 7" xfId="57" xr:uid="{00000000-0005-0000-0000-00002A000000}"/>
    <cellStyle name="Normal 4" xfId="23" xr:uid="{00000000-0005-0000-0000-00002B000000}"/>
    <cellStyle name="Normal 4 2" xfId="15" xr:uid="{00000000-0005-0000-0000-00002C000000}"/>
    <cellStyle name="Normal 4 2 2" xfId="25" xr:uid="{00000000-0005-0000-0000-00002D000000}"/>
    <cellStyle name="Normal 4 2 2 2" xfId="60" xr:uid="{00000000-0005-0000-0000-00002E000000}"/>
    <cellStyle name="Normal 4 2 2 3" xfId="74" xr:uid="{00000000-0005-0000-0000-00002F000000}"/>
    <cellStyle name="Normal 4 2 3" xfId="59" xr:uid="{00000000-0005-0000-0000-000030000000}"/>
    <cellStyle name="Normal 4 3" xfId="61" xr:uid="{00000000-0005-0000-0000-000031000000}"/>
    <cellStyle name="Normal 4 4" xfId="58" xr:uid="{00000000-0005-0000-0000-000032000000}"/>
    <cellStyle name="Normal 5" xfId="19" xr:uid="{00000000-0005-0000-0000-000033000000}"/>
    <cellStyle name="Normal 5 2" xfId="62" xr:uid="{00000000-0005-0000-0000-000034000000}"/>
    <cellStyle name="Normal 6" xfId="29" xr:uid="{00000000-0005-0000-0000-000035000000}"/>
    <cellStyle name="Normal 6 2" xfId="64" xr:uid="{00000000-0005-0000-0000-000036000000}"/>
    <cellStyle name="Normal 6 3" xfId="63" xr:uid="{00000000-0005-0000-0000-000037000000}"/>
    <cellStyle name="Normal 7" xfId="30" xr:uid="{00000000-0005-0000-0000-000038000000}"/>
    <cellStyle name="Normal 7 2" xfId="36" xr:uid="{00000000-0005-0000-0000-000039000000}"/>
    <cellStyle name="Normal 7 3" xfId="39" xr:uid="{00000000-0005-0000-0000-00003A000000}"/>
    <cellStyle name="Normal 7 4" xfId="65" xr:uid="{00000000-0005-0000-0000-00003B000000}"/>
    <cellStyle name="Normal 7 5" xfId="68" xr:uid="{00000000-0005-0000-0000-00003C000000}"/>
    <cellStyle name="Normal 8" xfId="33" xr:uid="{00000000-0005-0000-0000-00003D000000}"/>
    <cellStyle name="Normal 8 2" xfId="72" xr:uid="{00000000-0005-0000-0000-00003E000000}"/>
    <cellStyle name="Normal 9" xfId="35" xr:uid="{00000000-0005-0000-0000-00003F000000}"/>
    <cellStyle name="Normal 9 2" xfId="38" xr:uid="{00000000-0005-0000-0000-000040000000}"/>
    <cellStyle name="Normal 9 3" xfId="41" xr:uid="{00000000-0005-0000-0000-000041000000}"/>
    <cellStyle name="Normal 9 4" xfId="71" xr:uid="{00000000-0005-0000-0000-000042000000}"/>
    <cellStyle name="Percent" xfId="5" builtinId="5"/>
    <cellStyle name="Percent 2" xfId="22" xr:uid="{00000000-0005-0000-0000-000045000000}"/>
    <cellStyle name="Percent 2 2" xfId="66" xr:uid="{00000000-0005-0000-0000-000046000000}"/>
    <cellStyle name="Percent 3" xfId="24" xr:uid="{00000000-0005-0000-0000-000047000000}"/>
    <cellStyle name="Percent 4" xfId="67" xr:uid="{00000000-0005-0000-0000-000048000000}"/>
    <cellStyle name="Percent 5" xfId="8" xr:uid="{00000000-0005-0000-0000-00007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6916828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Ismail Gee</v>
          </cell>
          <cell r="D9991" t="str">
            <v>porta tank and fixtures</v>
          </cell>
          <cell r="E9991">
            <v>7500</v>
          </cell>
          <cell r="F9991"/>
        </row>
        <row r="9992">
          <cell r="B9992" t="str">
            <v>Food Court JPMC</v>
          </cell>
          <cell r="C9992" t="str">
            <v>Ismail Gee</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 chq amt  = 419,449/-</v>
          </cell>
          <cell r="E12037">
            <v>375687</v>
          </cell>
          <cell r="F12037"/>
        </row>
        <row r="12038">
          <cell r="B12038" t="str">
            <v xml:space="preserve">O/M Nue Multiplex </v>
          </cell>
          <cell r="C12038" t="str">
            <v>SST Tax</v>
          </cell>
          <cell r="D12038" t="str">
            <v>paid thoru mcb chq 1830075550 chq amt  = 419,449/-</v>
          </cell>
          <cell r="E12038">
            <v>16640</v>
          </cell>
          <cell r="F12038"/>
        </row>
        <row r="12039">
          <cell r="B12039" t="str">
            <v>FTC Floors</v>
          </cell>
          <cell r="C12039" t="str">
            <v>SST Tax</v>
          </cell>
          <cell r="D12039" t="str">
            <v>paid thoru mcb chq 1830075550 chq amt  = 419,449/-</v>
          </cell>
          <cell r="E12039">
            <v>15552</v>
          </cell>
          <cell r="F12039"/>
        </row>
        <row r="12040">
          <cell r="B12040" t="str">
            <v>O/M The Place</v>
          </cell>
          <cell r="C12040" t="str">
            <v>SST Tax</v>
          </cell>
          <cell r="D12040" t="str">
            <v>paid thoru mcb chq 1830075550 chq amt  = 419,449/-</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 chq amt  = 160,000</v>
          </cell>
          <cell r="E12043">
            <v>79000</v>
          </cell>
          <cell r="F12043"/>
        </row>
        <row r="12044">
          <cell r="B12044" t="str">
            <v>Baitul Sukoon</v>
          </cell>
          <cell r="C12044" t="str">
            <v>Global Technologies</v>
          </cell>
          <cell r="D12044" t="str">
            <v>paid thro dib chq 02290611 chq amt  = 160,000</v>
          </cell>
          <cell r="E12044">
            <v>50900</v>
          </cell>
          <cell r="F12044"/>
        </row>
        <row r="12045">
          <cell r="B12045" t="str">
            <v>Imtiaz Store DHA</v>
          </cell>
          <cell r="C12045" t="str">
            <v>Global Technologies</v>
          </cell>
          <cell r="D12045" t="str">
            <v>paid thro dib chq 02290611 chq amt  = 160,000</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chq amt is 300,000</v>
          </cell>
          <cell r="E12160">
            <v>233640</v>
          </cell>
          <cell r="F12160"/>
        </row>
        <row r="12161">
          <cell r="B12161" t="str">
            <v>FTC Floors</v>
          </cell>
          <cell r="C12161" t="str">
            <v>Sami duct</v>
          </cell>
          <cell r="D12161" t="str">
            <v>paid thro mcb chq 1830075564 chq amt is 300,000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Rec from total as psychiartry depart adhoc chq amt = 300,000</v>
          </cell>
          <cell r="E12163">
            <v>204468</v>
          </cell>
          <cell r="F12163"/>
        </row>
        <row r="12164">
          <cell r="B12164" t="str">
            <v>Imtiaz Store DHA</v>
          </cell>
          <cell r="C12164" t="str">
            <v>Iqbal sons</v>
          </cell>
          <cell r="D12164" t="str">
            <v>Rec from total as psychiartry depart adhoc chq amt = 300,000</v>
          </cell>
          <cell r="E12164">
            <v>12627</v>
          </cell>
          <cell r="F12164"/>
        </row>
        <row r="12165">
          <cell r="B12165" t="str">
            <v>BAF 14th Floor</v>
          </cell>
          <cell r="C12165" t="str">
            <v>Iqbal sons</v>
          </cell>
          <cell r="D12165" t="str">
            <v>Rec from total as psychiartry depart adhoc chq amt = 300,000</v>
          </cell>
          <cell r="E12165">
            <v>80000</v>
          </cell>
          <cell r="F12165"/>
        </row>
        <row r="12166">
          <cell r="B12166" t="str">
            <v>Baitul Sukoon</v>
          </cell>
          <cell r="C12166" t="str">
            <v>Iqbal sons</v>
          </cell>
          <cell r="D12166" t="str">
            <v>Rec from total as psychiartry depart adhoc chq amt = 300,000</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 chq amount = 174399/-</v>
          </cell>
          <cell r="E12169">
            <v>21320</v>
          </cell>
          <cell r="F12169"/>
        </row>
        <row r="12170">
          <cell r="B12170" t="str">
            <v xml:space="preserve">O/M Nue Multiplex </v>
          </cell>
          <cell r="C12170" t="str">
            <v>SST Tax</v>
          </cell>
          <cell r="D12170" t="str">
            <v>paid thro mcb chq 1830075563 chq amount = 174399/-</v>
          </cell>
          <cell r="E12170">
            <v>16640</v>
          </cell>
          <cell r="F12170"/>
        </row>
        <row r="12171">
          <cell r="B12171" t="str">
            <v>FTC Floors</v>
          </cell>
          <cell r="C12171" t="str">
            <v>SST Tax</v>
          </cell>
          <cell r="D12171" t="str">
            <v>paid thro mcb chq 1830075563 chq amount = 174399/-</v>
          </cell>
          <cell r="E12171">
            <v>15552</v>
          </cell>
          <cell r="F12171"/>
        </row>
        <row r="12172">
          <cell r="B12172" t="str">
            <v>Burhani Mehal (new)</v>
          </cell>
          <cell r="C12172" t="str">
            <v>SST Tax</v>
          </cell>
          <cell r="D12172" t="str">
            <v>paid thro mcb chq 1830075563 chq amount = 174399/-</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paid thro mcb chq 1830075563 chq amount = 174399/-</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 xml:space="preserve">paid thro mcb chq 1838586950 </v>
          </cell>
          <cell r="E12176">
            <v>250000</v>
          </cell>
          <cell r="F12176"/>
        </row>
        <row r="12177">
          <cell r="B12177" t="str">
            <v>Imtiaz Store DHA</v>
          </cell>
          <cell r="C12177" t="str">
            <v>Masood tech</v>
          </cell>
          <cell r="D12177" t="str">
            <v xml:space="preserve">paid thro mcb chq 1838586951 </v>
          </cell>
          <cell r="E12177">
            <v>100000</v>
          </cell>
          <cell r="F12177"/>
        </row>
        <row r="12178">
          <cell r="B12178" t="str">
            <v>Baitul Sukoon</v>
          </cell>
          <cell r="C12178" t="str">
            <v>Iqbal sons</v>
          </cell>
          <cell r="D12178" t="str">
            <v>Rec from Total as JS bank the forum 5th bill chq amt = 192,039/-</v>
          </cell>
          <cell r="E12178">
            <v>2592</v>
          </cell>
          <cell r="F12178"/>
        </row>
        <row r="12179">
          <cell r="B12179" t="str">
            <v>PSYCHIATRY JPMC</v>
          </cell>
          <cell r="C12179" t="str">
            <v>Iqbal sons</v>
          </cell>
          <cell r="D12179" t="str">
            <v>Rec from Total as JS bank the forum 5th bill chq amt = 192,039/-</v>
          </cell>
          <cell r="E12179">
            <v>51585</v>
          </cell>
          <cell r="F12179"/>
        </row>
        <row r="12180">
          <cell r="B12180" t="str">
            <v>BAF 14th Floor</v>
          </cell>
          <cell r="C12180" t="str">
            <v>Iqbal sons</v>
          </cell>
          <cell r="D12180" t="str">
            <v>Rec from Total as JS bank the forum 5th bill chq amt = 192,039/-</v>
          </cell>
          <cell r="E12180">
            <v>122000</v>
          </cell>
          <cell r="F12180"/>
        </row>
        <row r="12181">
          <cell r="B12181" t="str">
            <v>FTC Floors</v>
          </cell>
          <cell r="C12181" t="str">
            <v>Iqbal sons</v>
          </cell>
          <cell r="D12181" t="str">
            <v>Rec from Total as JS bank the forum 5th bill chq amt = 192,039/-</v>
          </cell>
          <cell r="E12181">
            <v>8000</v>
          </cell>
          <cell r="F12181"/>
        </row>
        <row r="12182">
          <cell r="B12182" t="str">
            <v>Burhani Mehal (new)</v>
          </cell>
          <cell r="C12182" t="str">
            <v>Iqbal sons</v>
          </cell>
          <cell r="D12182" t="str">
            <v>Rec from Total as JS bank the forum 5th bill chq amt = 192,039/-</v>
          </cell>
          <cell r="E12182">
            <v>7862</v>
          </cell>
          <cell r="F12182"/>
        </row>
        <row r="12183">
          <cell r="B12183" t="str">
            <v>Imtiaz Store DHA</v>
          </cell>
          <cell r="C12183" t="str">
            <v>tube traders</v>
          </cell>
          <cell r="D12183" t="str">
            <v>Paid thru DIB chq 02290615 chq amt  = 200,000</v>
          </cell>
          <cell r="E12183">
            <v>100000</v>
          </cell>
          <cell r="F12183"/>
        </row>
        <row r="12184">
          <cell r="B12184" t="str">
            <v>Hydery Shopping Mall</v>
          </cell>
          <cell r="C12184" t="str">
            <v>tube traders</v>
          </cell>
          <cell r="D12184" t="str">
            <v>Paid thru DIB chq 02290615 chq amt  = 200,000</v>
          </cell>
          <cell r="E12184">
            <v>100000</v>
          </cell>
          <cell r="F12184"/>
        </row>
        <row r="12185">
          <cell r="B12185" t="str">
            <v>Imtiaz Store DHA</v>
          </cell>
          <cell r="C12185" t="str">
            <v>Raees brothers</v>
          </cell>
          <cell r="D12185" t="str">
            <v>Paid thru mcb chq 1838586952 chq amt  = 100,000</v>
          </cell>
          <cell r="E12185">
            <v>75000</v>
          </cell>
          <cell r="F12185"/>
        </row>
        <row r="12186">
          <cell r="B12186" t="str">
            <v>Hydery Shopping Mall</v>
          </cell>
          <cell r="C12186" t="str">
            <v>Raees brothers</v>
          </cell>
          <cell r="D12186" t="str">
            <v>Paid thru mcb chq 1838586952 chq amt  = 100,000</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 xml:space="preserve">paid thru mcb chq 1838586965 </v>
          </cell>
          <cell r="E12321">
            <v>100000</v>
          </cell>
          <cell r="F12321"/>
        </row>
        <row r="12322">
          <cell r="B12322" t="str">
            <v>Imtiaz Store DHA</v>
          </cell>
          <cell r="C12322" t="str">
            <v>Gulfam insulator</v>
          </cell>
          <cell r="D12322" t="str">
            <v xml:space="preserve">paid thru mcb chq 1838586959 </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cell r="F12729"/>
        </row>
        <row r="12730">
          <cell r="B12730" t="str">
            <v xml:space="preserve">O/M Nue Multiplex </v>
          </cell>
          <cell r="C12730" t="str">
            <v>SST Tax</v>
          </cell>
          <cell r="D12730" t="str">
            <v>MCB chq 1838586997 chq amount = 94024</v>
          </cell>
          <cell r="E12730">
            <v>32760</v>
          </cell>
          <cell r="F12730"/>
        </row>
        <row r="12731">
          <cell r="B12731" t="str">
            <v>FTC Floors</v>
          </cell>
          <cell r="C12731" t="str">
            <v>SST Tax</v>
          </cell>
          <cell r="D12731" t="str">
            <v>MCB chq 1838586997 chq amount = 94024</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international</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international</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 total amt  = 100,000</v>
          </cell>
          <cell r="E14174">
            <v>58000</v>
          </cell>
          <cell r="F14174"/>
        </row>
        <row r="14175">
          <cell r="B14175" t="str">
            <v>Ethnic Outfitter</v>
          </cell>
          <cell r="C14175" t="str">
            <v>Industrial instrumentation Sohail</v>
          </cell>
          <cell r="D14175" t="str">
            <v>Rec from IK on 31 Dec 22 total amt  = 100,000</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Sanitary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Tahiri Sanitary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105000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Fit-out Office</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Fit-out Office</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Fit-out Office</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105000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Fit-out Office</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Fit-out Office</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Fit-out Office</v>
          </cell>
          <cell r="C17357" t="str">
            <v>fare</v>
          </cell>
          <cell r="D17357" t="str">
            <v>paid</v>
          </cell>
          <cell r="E17357">
            <v>250</v>
          </cell>
          <cell r="F17357"/>
        </row>
        <row r="17358">
          <cell r="B17358" t="str">
            <v>VISA Fit-out Office</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Fit-out Office</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Fit-out Office</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Fit-out Office</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Fit-out Office</v>
          </cell>
          <cell r="C17375" t="str">
            <v>material</v>
          </cell>
          <cell r="D17375" t="str">
            <v>purchased fittings</v>
          </cell>
          <cell r="E17375">
            <v>7560</v>
          </cell>
          <cell r="F17375"/>
        </row>
        <row r="17376">
          <cell r="B17376" t="str">
            <v>VISA Fit-out Office</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Fit-out Office</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Fit-out Office</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Fit-out Office</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Fit-out Office</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Fit-out Office</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105000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105000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v>
          </cell>
          <cell r="D17832" t="str">
            <v>Online by Al madina steel</v>
          </cell>
          <cell r="E17832">
            <v>400000</v>
          </cell>
          <cell r="F17832"/>
        </row>
        <row r="17833">
          <cell r="B17833" t="str">
            <v>Meezan bank Head office</v>
          </cell>
          <cell r="C17833" t="str">
            <v>khurshid fan</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Fit-out Office</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kaytees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t="str">
            <v>JPMC (Main Project)</v>
          </cell>
          <cell r="C17990" t="str">
            <v>Tahiri sanitary</v>
          </cell>
          <cell r="D17990" t="str">
            <v>Online by Al madina steel = 250,000</v>
          </cell>
          <cell r="E17990">
            <v>159545</v>
          </cell>
          <cell r="F17990"/>
        </row>
        <row r="17991">
          <cell r="B17991" t="str">
            <v>JS Bank Shaheen Complex</v>
          </cell>
          <cell r="C17991" t="str">
            <v>Tahiri sanitary</v>
          </cell>
          <cell r="D17991" t="str">
            <v>Online by Al madina steel = 250,000</v>
          </cell>
          <cell r="E17991">
            <v>80843</v>
          </cell>
          <cell r="F17991"/>
        </row>
        <row r="17992">
          <cell r="B17992" t="str">
            <v>Al-Hamd International</v>
          </cell>
          <cell r="C17992" t="str">
            <v>Tahiri sanitary</v>
          </cell>
          <cell r="D17992" t="str">
            <v>Online by Al madina steel = 250,000</v>
          </cell>
          <cell r="E17992">
            <v>4245</v>
          </cell>
          <cell r="F17992"/>
        </row>
        <row r="17993">
          <cell r="B17993" t="str">
            <v>Family area</v>
          </cell>
          <cell r="C17993" t="str">
            <v>Tahiri sanitary</v>
          </cell>
          <cell r="D17993" t="str">
            <v>Online by Al madina steel = 250,000</v>
          </cell>
          <cell r="E17993">
            <v>5367</v>
          </cell>
          <cell r="F17993"/>
        </row>
        <row r="17994">
          <cell r="B17994" t="str">
            <v>Ernst &amp; Young</v>
          </cell>
          <cell r="C17994" t="str">
            <v>material</v>
          </cell>
          <cell r="D17994" t="str">
            <v>misc by abbas plumber</v>
          </cell>
          <cell r="E17994">
            <v>2700</v>
          </cell>
          <cell r="F17994"/>
        </row>
        <row r="17995">
          <cell r="B17995" t="str">
            <v>Meezan bank Head office</v>
          </cell>
          <cell r="C17995" t="str">
            <v>Drill tech</v>
          </cell>
          <cell r="D17995" t="str">
            <v>online by adeel steel</v>
          </cell>
          <cell r="E17995">
            <v>35000</v>
          </cell>
          <cell r="F17995"/>
        </row>
        <row r="17996">
          <cell r="B17996" t="str">
            <v>Engro Office</v>
          </cell>
          <cell r="C17996" t="str">
            <v>sami duct</v>
          </cell>
          <cell r="D17996" t="str">
            <v xml:space="preserve">Sheet hawala adjustment from al madina steel </v>
          </cell>
          <cell r="E17996">
            <v>765000</v>
          </cell>
          <cell r="F17996"/>
        </row>
        <row r="17997">
          <cell r="B17997" t="str">
            <v>Dawood Center</v>
          </cell>
          <cell r="C17997" t="str">
            <v>voldam nec</v>
          </cell>
          <cell r="D17997" t="str">
            <v>Purchased fans (rec by saqib insilation)</v>
          </cell>
          <cell r="E17997">
            <v>28300</v>
          </cell>
          <cell r="F17997"/>
        </row>
        <row r="17998">
          <cell r="B17998" t="str">
            <v>Dawood Center</v>
          </cell>
          <cell r="C17998" t="str">
            <v>voldam nec</v>
          </cell>
          <cell r="D17998" t="str">
            <v>Returned cash to saqib by VOLDAM fans</v>
          </cell>
          <cell r="E17998">
            <v>-5700</v>
          </cell>
          <cell r="F17998"/>
        </row>
        <row r="17999">
          <cell r="B17999" t="str">
            <v>Meezan bank Head office</v>
          </cell>
          <cell r="C17999" t="str">
            <v>nadeem bhai</v>
          </cell>
          <cell r="D17999" t="str">
            <v>mobile balance</v>
          </cell>
          <cell r="E17999">
            <v>1000</v>
          </cell>
          <cell r="F17999"/>
        </row>
        <row r="18000">
          <cell r="B18000" t="str">
            <v>daraz office</v>
          </cell>
          <cell r="C18000" t="str">
            <v>fare</v>
          </cell>
          <cell r="D18000" t="str">
            <v>paid</v>
          </cell>
          <cell r="E18000">
            <v>1700</v>
          </cell>
          <cell r="F18000"/>
        </row>
        <row r="18001">
          <cell r="B18001" t="str">
            <v>Meezan bank Head office</v>
          </cell>
          <cell r="C18001" t="str">
            <v>Zubair AC</v>
          </cell>
          <cell r="D18001" t="str">
            <v>cash paid</v>
          </cell>
          <cell r="E18001">
            <v>20000</v>
          </cell>
          <cell r="F18001"/>
        </row>
        <row r="18002">
          <cell r="B18002" t="str">
            <v>daraz office</v>
          </cell>
          <cell r="C18002" t="str">
            <v>Tahir insulator</v>
          </cell>
          <cell r="D18002" t="str">
            <v>cash paid</v>
          </cell>
          <cell r="E18002">
            <v>31000</v>
          </cell>
          <cell r="F18002"/>
        </row>
        <row r="18003">
          <cell r="B18003" t="str">
            <v>O/M The Place</v>
          </cell>
          <cell r="C18003" t="str">
            <v>Majid AHU</v>
          </cell>
          <cell r="D18003" t="str">
            <v>cash paid</v>
          </cell>
          <cell r="E18003">
            <v>50000</v>
          </cell>
          <cell r="F18003"/>
        </row>
        <row r="18004">
          <cell r="B18004" t="str">
            <v>BAH 22 &amp; 23rd Floor</v>
          </cell>
          <cell r="C18004" t="str">
            <v>fare</v>
          </cell>
          <cell r="D18004" t="str">
            <v>paid</v>
          </cell>
          <cell r="E18004">
            <v>1500</v>
          </cell>
          <cell r="F18004"/>
        </row>
        <row r="18005">
          <cell r="B18005" t="str">
            <v>daraz office</v>
          </cell>
          <cell r="C18005" t="str">
            <v>Naeem</v>
          </cell>
          <cell r="D18005" t="str">
            <v>Advance given for BMS work (recommended by BH)</v>
          </cell>
          <cell r="E18005">
            <v>50000</v>
          </cell>
          <cell r="F18005"/>
        </row>
        <row r="18006">
          <cell r="B18006" t="str">
            <v>office</v>
          </cell>
          <cell r="C18006" t="str">
            <v>office</v>
          </cell>
          <cell r="D18006" t="str">
            <v>office expenses</v>
          </cell>
          <cell r="E18006">
            <v>1700</v>
          </cell>
          <cell r="F18006"/>
        </row>
        <row r="18007">
          <cell r="B18007" t="str">
            <v>ueP 17th Floor</v>
          </cell>
          <cell r="C18007" t="str">
            <v>fuel</v>
          </cell>
          <cell r="D18007" t="str">
            <v>claimed by ahsan</v>
          </cell>
          <cell r="E18007">
            <v>1200</v>
          </cell>
          <cell r="F18007"/>
        </row>
        <row r="18008">
          <cell r="B18008" t="str">
            <v>Riazeda project</v>
          </cell>
          <cell r="C18008" t="str">
            <v>alfa engineering services</v>
          </cell>
          <cell r="D18008" t="str">
            <v>Advance to Alfa engineering for electrical work (online bY BH)</v>
          </cell>
          <cell r="E18008">
            <v>100000</v>
          </cell>
          <cell r="F18008"/>
        </row>
        <row r="18009">
          <cell r="B18009" t="str">
            <v>Engro Office</v>
          </cell>
          <cell r="C18009" t="str">
            <v>misc</v>
          </cell>
          <cell r="D18009" t="str">
            <v>bilal bhai car work</v>
          </cell>
          <cell r="E18009">
            <v>14780</v>
          </cell>
          <cell r="F18009"/>
        </row>
        <row r="18010">
          <cell r="B18010" t="str">
            <v>Ernst &amp; Young</v>
          </cell>
          <cell r="C18010" t="str">
            <v>IMS Engineering</v>
          </cell>
          <cell r="D18010" t="str">
            <v>Advance given in EY deal (Cash collect by tajammul from Al madina steel)</v>
          </cell>
          <cell r="E18010">
            <v>1000000</v>
          </cell>
          <cell r="F18010"/>
        </row>
        <row r="18011">
          <cell r="B18011" t="str">
            <v>Ernst &amp; Young</v>
          </cell>
          <cell r="C18011" t="str">
            <v>IMS Engineering</v>
          </cell>
          <cell r="D18011" t="str">
            <v>Online by adeel steel</v>
          </cell>
          <cell r="E18011">
            <v>250000</v>
          </cell>
          <cell r="F18011"/>
        </row>
        <row r="18012">
          <cell r="B18012" t="str">
            <v>Ernst &amp; Young</v>
          </cell>
          <cell r="C18012" t="str">
            <v>IMS Engineering</v>
          </cell>
          <cell r="D18012" t="str">
            <v>Online by adeel steel</v>
          </cell>
          <cell r="E18012">
            <v>250000</v>
          </cell>
          <cell r="F18012"/>
        </row>
        <row r="18013">
          <cell r="B18013" t="str">
            <v>daraz office</v>
          </cell>
          <cell r="C18013" t="str">
            <v>material</v>
          </cell>
          <cell r="D18013" t="str">
            <v>purchaed self screw nuts adam jee</v>
          </cell>
          <cell r="E18013">
            <v>1120</v>
          </cell>
          <cell r="F18013"/>
        </row>
        <row r="18014">
          <cell r="B18014" t="str">
            <v>office</v>
          </cell>
          <cell r="C18014" t="str">
            <v>water tanker</v>
          </cell>
          <cell r="D18014" t="str">
            <v>cash paid</v>
          </cell>
          <cell r="E18014">
            <v>5330</v>
          </cell>
          <cell r="F18014"/>
        </row>
        <row r="18015">
          <cell r="B18015" t="str">
            <v>ueP 17th Floor</v>
          </cell>
          <cell r="C18015" t="str">
            <v>fare</v>
          </cell>
          <cell r="D18015" t="str">
            <v>paid</v>
          </cell>
          <cell r="E18015">
            <v>1500</v>
          </cell>
          <cell r="F18015"/>
        </row>
        <row r="18016">
          <cell r="B18016" t="str">
            <v>Engro Office</v>
          </cell>
          <cell r="C18016" t="str">
            <v>fare</v>
          </cell>
          <cell r="D18016" t="str">
            <v>paid</v>
          </cell>
          <cell r="E18016">
            <v>550</v>
          </cell>
          <cell r="F18016"/>
        </row>
        <row r="18017">
          <cell r="B18017" t="str">
            <v>Dawood Center</v>
          </cell>
          <cell r="C18017" t="str">
            <v>shabbir brothers</v>
          </cell>
          <cell r="D18017" t="str">
            <v>Online by adeel steel for dawood center cylinder</v>
          </cell>
          <cell r="E18017">
            <v>47000</v>
          </cell>
          <cell r="F18017"/>
        </row>
        <row r="18018">
          <cell r="B18018" t="str">
            <v>OT area JPMC</v>
          </cell>
          <cell r="C18018" t="str">
            <v>Flow tab</v>
          </cell>
          <cell r="D18018" t="str">
            <v>MCB chq 1968625841</v>
          </cell>
          <cell r="E18018">
            <v>80000</v>
          </cell>
          <cell r="F18018"/>
        </row>
        <row r="18019">
          <cell r="B18019" t="str">
            <v>Engro Office</v>
          </cell>
          <cell r="C18019" t="str">
            <v>saqib insulation</v>
          </cell>
          <cell r="D18019" t="str">
            <v>MCB chq 1968625842</v>
          </cell>
          <cell r="E18019">
            <v>250000</v>
          </cell>
          <cell r="F18019"/>
        </row>
        <row r="18020">
          <cell r="B18020" t="str">
            <v>Baf 10A Floor</v>
          </cell>
          <cell r="C18020" t="str">
            <v>SST Tax</v>
          </cell>
          <cell r="D18020" t="str">
            <v>MCB 1973738845 = 83858</v>
          </cell>
          <cell r="E18020">
            <v>15900</v>
          </cell>
          <cell r="F18020"/>
        </row>
        <row r="18021">
          <cell r="B18021" t="str">
            <v>O/M The Place</v>
          </cell>
          <cell r="C18021" t="str">
            <v>SST Tax</v>
          </cell>
          <cell r="D18021" t="str">
            <v>MCB 1973738845 = 83858</v>
          </cell>
          <cell r="E18021">
            <v>32760</v>
          </cell>
          <cell r="F18021"/>
        </row>
        <row r="18022">
          <cell r="B18022" t="str">
            <v xml:space="preserve">O/M Nue Multiplex </v>
          </cell>
          <cell r="C18022" t="str">
            <v>SST Tax</v>
          </cell>
          <cell r="D18022" t="str">
            <v>MCB 1973738845 = 83858</v>
          </cell>
          <cell r="E18022">
            <v>35360</v>
          </cell>
          <cell r="F18022"/>
        </row>
        <row r="18023">
          <cell r="B18023" t="str">
            <v>Engro Office</v>
          </cell>
          <cell r="C18023" t="str">
            <v>Sadiq Pipe</v>
          </cell>
          <cell r="D18023" t="str">
            <v>MCB chq 1968625844</v>
          </cell>
          <cell r="E18023">
            <v>250000</v>
          </cell>
          <cell r="F18023"/>
        </row>
        <row r="18024">
          <cell r="B18024" t="str">
            <v>ueP 17th Floor</v>
          </cell>
          <cell r="C18024" t="str">
            <v>Nawaz insulator</v>
          </cell>
          <cell r="D18024" t="str">
            <v>MCB 1973738846</v>
          </cell>
          <cell r="E18024">
            <v>150000</v>
          </cell>
          <cell r="F18024"/>
        </row>
        <row r="18025">
          <cell r="B18025" t="str">
            <v>Riazeda project</v>
          </cell>
          <cell r="C18025" t="str">
            <v>rizwan vrf</v>
          </cell>
          <cell r="D18025" t="str">
            <v>MCB 1973738847</v>
          </cell>
          <cell r="E18025">
            <v>50000</v>
          </cell>
          <cell r="F18025"/>
        </row>
        <row r="18026">
          <cell r="B18026" t="str">
            <v>uep 17th Floor</v>
          </cell>
          <cell r="C18026" t="str">
            <v>saqib insulation</v>
          </cell>
          <cell r="D18026" t="str">
            <v>MCB 1973738848 = 179,000</v>
          </cell>
          <cell r="E18026">
            <v>45000</v>
          </cell>
          <cell r="F18026"/>
        </row>
        <row r="18027">
          <cell r="B18027" t="str">
            <v>amreli steel</v>
          </cell>
          <cell r="C18027" t="str">
            <v>saqib insulation</v>
          </cell>
          <cell r="D18027" t="str">
            <v>MCB 1973738848 = 179,000</v>
          </cell>
          <cell r="E18027">
            <v>10000</v>
          </cell>
          <cell r="F18027"/>
        </row>
        <row r="18028">
          <cell r="B18028" t="str">
            <v>Dawood Center</v>
          </cell>
          <cell r="C18028" t="str">
            <v>saqib insulation</v>
          </cell>
          <cell r="D18028" t="str">
            <v>MCB 1973738848 = 179,000</v>
          </cell>
          <cell r="E18028">
            <v>75000</v>
          </cell>
          <cell r="F18028"/>
        </row>
        <row r="18029">
          <cell r="B18029" t="str">
            <v>Engro Office</v>
          </cell>
          <cell r="C18029" t="str">
            <v>saqib insulation</v>
          </cell>
          <cell r="D18029" t="str">
            <v>MCB 1973738848 = 179,000</v>
          </cell>
          <cell r="E18029">
            <v>49000</v>
          </cell>
          <cell r="F18029"/>
        </row>
        <row r="18030">
          <cell r="B18030" t="str">
            <v>Meezan bank Head office</v>
          </cell>
          <cell r="C18030" t="str">
            <v>Habib insulation</v>
          </cell>
          <cell r="D18030" t="str">
            <v>CHQ given Paid for 200 P3 sheet  i.e 10,400 SFT ducting
(CHQ Rec from Total in BAH Payment rec on 16 Dec 23)</v>
          </cell>
          <cell r="E18030">
            <v>1500000</v>
          </cell>
          <cell r="F18030"/>
        </row>
        <row r="18031">
          <cell r="B18031" t="str">
            <v>Engro Office</v>
          </cell>
          <cell r="C18031" t="str">
            <v>fakhri brothers</v>
          </cell>
          <cell r="D18031" t="str">
            <v>CHQ rec from NEC in Engro Acc</v>
          </cell>
          <cell r="E18031">
            <v>189553</v>
          </cell>
          <cell r="F18031"/>
        </row>
        <row r="18032">
          <cell r="B18032" t="str">
            <v>ueP 17th Floor</v>
          </cell>
          <cell r="C18032" t="str">
            <v>Global Technologies</v>
          </cell>
          <cell r="D18032" t="str">
            <v>CHQ Paid (CHQ given from Total in BAH deal Rec)</v>
          </cell>
          <cell r="E18032">
            <v>1500000</v>
          </cell>
          <cell r="F18032"/>
        </row>
        <row r="18033">
          <cell r="B18033" t="str">
            <v>Engro Office</v>
          </cell>
          <cell r="C18033" t="str">
            <v>fakhri brothers</v>
          </cell>
          <cell r="D18033" t="str">
            <v>CHQ rec from NEC in Engro Acc</v>
          </cell>
          <cell r="E18033">
            <v>472527</v>
          </cell>
          <cell r="F18033"/>
        </row>
        <row r="18034">
          <cell r="B18034" t="str">
            <v>ueP 17th Floor</v>
          </cell>
          <cell r="C18034" t="str">
            <v>IMS Engineering</v>
          </cell>
          <cell r="D18034" t="str">
            <v>CHQ Paid (CHQ given from Total in BAH deal Rec)</v>
          </cell>
          <cell r="E18034">
            <v>1000000</v>
          </cell>
          <cell r="F18034"/>
        </row>
        <row r="18035">
          <cell r="B18035" t="str">
            <v>Ernst &amp; Young</v>
          </cell>
          <cell r="C18035" t="str">
            <v>De Creator</v>
          </cell>
          <cell r="D18035" t="str">
            <v>CHQ Paid (CHQ given from Total in BAH deal Rec)</v>
          </cell>
          <cell r="E18035">
            <v>1000000</v>
          </cell>
          <cell r="F18035"/>
        </row>
        <row r="18036">
          <cell r="B18036" t="str">
            <v>OPS falcon</v>
          </cell>
          <cell r="C18036" t="str">
            <v>Received</v>
          </cell>
          <cell r="D18036" t="str">
            <v>Received cash payment (Given to BH)</v>
          </cell>
          <cell r="E18036"/>
          <cell r="F18036">
            <v>1000000</v>
          </cell>
        </row>
        <row r="18037">
          <cell r="B18037" t="str">
            <v>Maria-B</v>
          </cell>
          <cell r="C18037" t="str">
            <v>Received</v>
          </cell>
          <cell r="D18037" t="str">
            <v>Received cash payment (Paid in Charity by BH)</v>
          </cell>
          <cell r="E18037"/>
          <cell r="F18037">
            <v>100000</v>
          </cell>
        </row>
        <row r="18038">
          <cell r="B18038" t="str">
            <v>Maria-B</v>
          </cell>
          <cell r="C18038" t="str">
            <v>Received</v>
          </cell>
          <cell r="D18038" t="str">
            <v>Given in charity</v>
          </cell>
          <cell r="E18038"/>
          <cell r="F18038">
            <v>-100000</v>
          </cell>
        </row>
        <row r="18039">
          <cell r="B18039" t="str">
            <v>Standard chartered bank</v>
          </cell>
          <cell r="C18039" t="str">
            <v>Received</v>
          </cell>
          <cell r="D18039" t="str">
            <v>Received from Total in acc of Standard Chartered Bank (Transfer in Mohsin Traders Acount)</v>
          </cell>
          <cell r="E18039"/>
          <cell r="F18039">
            <v>520000</v>
          </cell>
        </row>
        <row r="18040">
          <cell r="B18040" t="str">
            <v>Khaadi Canteen</v>
          </cell>
          <cell r="C18040" t="str">
            <v>Received</v>
          </cell>
          <cell r="D18040" t="str">
            <v>Received from IK Associatse (Given to Karachi steel Traders)</v>
          </cell>
          <cell r="E18040"/>
          <cell r="F18040">
            <v>3221233</v>
          </cell>
        </row>
        <row r="18041">
          <cell r="B18041" t="str">
            <v>Daraz Office</v>
          </cell>
          <cell r="C18041" t="str">
            <v>Received</v>
          </cell>
          <cell r="D18041" t="str">
            <v>Received from IK Associatse (Given to Karachi steel Traders)</v>
          </cell>
          <cell r="E18041"/>
          <cell r="F18041">
            <v>1000000</v>
          </cell>
        </row>
        <row r="18042">
          <cell r="B18042" t="str">
            <v>Khaadi Canteen</v>
          </cell>
          <cell r="C18042" t="str">
            <v>Received</v>
          </cell>
          <cell r="D18042" t="str">
            <v>1% invoice charges</v>
          </cell>
          <cell r="E18042">
            <v>42212</v>
          </cell>
          <cell r="F18042"/>
        </row>
        <row r="18043">
          <cell r="B18043" t="str">
            <v>O/M The Place</v>
          </cell>
          <cell r="C18043" t="str">
            <v>Received</v>
          </cell>
          <cell r="D18043" t="str">
            <v>received Nov 2023 bill</v>
          </cell>
          <cell r="E18043"/>
          <cell r="F18043">
            <v>359992</v>
          </cell>
        </row>
        <row r="18044">
          <cell r="B18044" t="str">
            <v>BAH 22 &amp; 23rd Floor</v>
          </cell>
          <cell r="C18044" t="str">
            <v>Received</v>
          </cell>
          <cell r="D18044" t="str">
            <v>Received from Total (Online to ZARA Engineers in acc of EY)</v>
          </cell>
          <cell r="E18044"/>
          <cell r="F18044">
            <v>1500000</v>
          </cell>
        </row>
        <row r="18045">
          <cell r="B18045" t="str">
            <v>BAH 22 &amp; 23rd Floor</v>
          </cell>
          <cell r="C18045" t="str">
            <v>Received</v>
          </cell>
          <cell r="D18045" t="str">
            <v>Received from Total (Online to Noman Siddiqui c/o Noman Ducting)</v>
          </cell>
          <cell r="E18045"/>
          <cell r="F18045">
            <v>1000000</v>
          </cell>
        </row>
        <row r="18046">
          <cell r="B18046" t="str">
            <v>BAH 22 &amp; 23rd Floor</v>
          </cell>
          <cell r="C18046" t="str">
            <v>Received</v>
          </cell>
          <cell r="D18046" t="str">
            <v>Received from Total (Online to Industrial marketing links c/o Global Technologies)</v>
          </cell>
          <cell r="E18046"/>
          <cell r="F18046">
            <v>1000000</v>
          </cell>
        </row>
        <row r="18047">
          <cell r="B18047" t="str">
            <v>BAH 22 &amp; 23rd Floor</v>
          </cell>
          <cell r="C18047" t="str">
            <v>Received</v>
          </cell>
          <cell r="D18047" t="str">
            <v>Received from Total (Online to Air Guide company)</v>
          </cell>
          <cell r="E18047"/>
          <cell r="F18047">
            <v>1000000</v>
          </cell>
        </row>
        <row r="18048">
          <cell r="B18048" t="str">
            <v>BAH 22 &amp; 23rd Floor</v>
          </cell>
          <cell r="C18048" t="str">
            <v>Received</v>
          </cell>
          <cell r="D18048" t="str">
            <v>Received from Total (Online to Sabro Technologies)</v>
          </cell>
          <cell r="E18048"/>
          <cell r="F18048">
            <v>1000000</v>
          </cell>
        </row>
        <row r="18049">
          <cell r="B18049" t="str">
            <v>BAH 22 &amp; 23rd Floor</v>
          </cell>
          <cell r="C18049" t="str">
            <v>Received</v>
          </cell>
          <cell r="D18049" t="str">
            <v>Received from Total (Online to M. Shakeel hashmi c/o Saeed Sons)</v>
          </cell>
          <cell r="E18049"/>
          <cell r="F18049">
            <v>1500000</v>
          </cell>
        </row>
        <row r="18050">
          <cell r="B18050" t="str">
            <v>BAH 22 &amp; 23rd Floor</v>
          </cell>
          <cell r="C18050" t="str">
            <v>Received</v>
          </cell>
          <cell r="D18050" t="str">
            <v>Received from Total (cash cross cheque given to IMS in UEP Deal)</v>
          </cell>
          <cell r="E18050"/>
          <cell r="F18050">
            <v>1000000</v>
          </cell>
        </row>
        <row r="18051">
          <cell r="B18051" t="str">
            <v>BAH 22 &amp; 23rd Floor</v>
          </cell>
          <cell r="C18051" t="str">
            <v>Received</v>
          </cell>
          <cell r="D18051" t="str">
            <v>Received from Total (cash cross cheque given to Khalid najmi for flush tanks in EY)</v>
          </cell>
          <cell r="E18051"/>
          <cell r="F18051">
            <v>1000000</v>
          </cell>
        </row>
        <row r="18052">
          <cell r="B18052" t="str">
            <v>BAH 22 &amp; 23rd Floor</v>
          </cell>
          <cell r="C18052" t="str">
            <v>Received</v>
          </cell>
          <cell r="D18052" t="str">
            <v>Received from Total (cash cross cheque given to Global)</v>
          </cell>
          <cell r="E18052"/>
          <cell r="F18052">
            <v>1000000</v>
          </cell>
        </row>
        <row r="18053">
          <cell r="B18053" t="str">
            <v>BAH 22 &amp; 23rd Floor</v>
          </cell>
          <cell r="C18053" t="str">
            <v>Received</v>
          </cell>
          <cell r="D18053" t="str">
            <v>Received from Total (cash cross cheque given to  Habib Insulation against 200 P3 sheet  i.e 10,400 SFT ducting)</v>
          </cell>
          <cell r="E18053"/>
          <cell r="F18053">
            <v>1500000</v>
          </cell>
        </row>
        <row r="18054">
          <cell r="B18054" t="str">
            <v>BAH 22 &amp; 23rd Floor</v>
          </cell>
          <cell r="C18054" t="str">
            <v>Received</v>
          </cell>
          <cell r="D18054" t="str">
            <v>Received from Total (cash cross cheque given to Global Techology)</v>
          </cell>
          <cell r="E18054"/>
          <cell r="F18054">
            <v>1500000</v>
          </cell>
        </row>
        <row r="18055">
          <cell r="B18055" t="str">
            <v>BAH 22 &amp; 23rd Floor</v>
          </cell>
          <cell r="C18055" t="str">
            <v>Received</v>
          </cell>
          <cell r="D18055" t="str">
            <v>Received from Total (cash cross cheque given to Haier in Dawwod center deal)</v>
          </cell>
          <cell r="E18055"/>
          <cell r="F18055">
            <v>1417880</v>
          </cell>
        </row>
        <row r="18056">
          <cell r="B18056" t="str">
            <v>BAH 22 &amp; 23rd Floor</v>
          </cell>
          <cell r="C18056" t="str">
            <v>Received</v>
          </cell>
          <cell r="D18056" t="str">
            <v>Received from Total (hard cash received)</v>
          </cell>
          <cell r="E18056"/>
          <cell r="F18056">
            <v>2200</v>
          </cell>
        </row>
        <row r="18057">
          <cell r="B18057" t="str">
            <v>Khaadi Canteen</v>
          </cell>
          <cell r="C18057" t="str">
            <v>Received</v>
          </cell>
          <cell r="D18057" t="str">
            <v>Received from IK Associatse (Given to Al madina steel Traders) Final payment</v>
          </cell>
          <cell r="E18057"/>
          <cell r="F18057">
            <v>5000000</v>
          </cell>
        </row>
        <row r="18058">
          <cell r="B18058" t="str">
            <v>Khaadi Canteen</v>
          </cell>
          <cell r="C18058" t="str">
            <v>Received</v>
          </cell>
          <cell r="D18058" t="str">
            <v>CHQs returned to IK against Margin (Total construction chqs returned received in BAH on 23 Dec 23)</v>
          </cell>
          <cell r="E18058"/>
          <cell r="F18058">
            <v>-650000</v>
          </cell>
        </row>
        <row r="18059">
          <cell r="B18059" t="str">
            <v>Khaadi Canteen</v>
          </cell>
          <cell r="C18059" t="str">
            <v>Received</v>
          </cell>
          <cell r="D18059" t="str">
            <v>CHQs returned to IK against Margin (Total construction chqs returned received in BAH on 23 Dec 23)</v>
          </cell>
          <cell r="E18059"/>
          <cell r="F18059">
            <v>-750000</v>
          </cell>
        </row>
        <row r="18060">
          <cell r="B18060" t="str">
            <v>Khaadi Canteen</v>
          </cell>
          <cell r="C18060" t="str">
            <v>Received</v>
          </cell>
          <cell r="D18060" t="str">
            <v>CHQs returned to IK against Margin (Total construction chqs returned received in BAH on 23 Dec 23)</v>
          </cell>
          <cell r="E18060"/>
          <cell r="F18060">
            <v>-850000</v>
          </cell>
        </row>
        <row r="18061">
          <cell r="B18061" t="str">
            <v>Khaadi Canteen</v>
          </cell>
          <cell r="C18061" t="str">
            <v>Received</v>
          </cell>
          <cell r="D18061" t="str">
            <v>Cash returned to by BH to IK against Margin</v>
          </cell>
          <cell r="E18061"/>
          <cell r="F18061">
            <v>-950000</v>
          </cell>
        </row>
        <row r="18062">
          <cell r="B18062" t="str">
            <v>Khaadi Canteen</v>
          </cell>
          <cell r="C18062" t="str">
            <v>Received</v>
          </cell>
          <cell r="D18062" t="str">
            <v>1% invoice charges</v>
          </cell>
          <cell r="E18062">
            <v>15850</v>
          </cell>
          <cell r="F18062"/>
        </row>
        <row r="18063">
          <cell r="B18063" t="str">
            <v>BAH 22 &amp; 23rd Floor</v>
          </cell>
          <cell r="C18063" t="str">
            <v>Received</v>
          </cell>
          <cell r="D18063" t="str">
            <v>Received from Total (cash cross cheque given to MEHRAN)</v>
          </cell>
          <cell r="E18063"/>
          <cell r="F18063">
            <v>550000</v>
          </cell>
        </row>
        <row r="18064">
          <cell r="B18064" t="str">
            <v>BAH 22 &amp; 23rd Floor</v>
          </cell>
          <cell r="C18064" t="str">
            <v>Received</v>
          </cell>
          <cell r="D18064" t="str">
            <v>Received from Total (cash cross cheque given to MEHRAN)</v>
          </cell>
          <cell r="E18064"/>
          <cell r="F18064">
            <v>600000</v>
          </cell>
        </row>
        <row r="18065">
          <cell r="B18065" t="str">
            <v>BAH 22 &amp; 23rd Floor</v>
          </cell>
          <cell r="C18065" t="str">
            <v>Received</v>
          </cell>
          <cell r="D18065" t="str">
            <v>Received from Total (cash cross cheque given to Given to IK in adjustment of Margin  in Khaadi Kanteen Project)</v>
          </cell>
          <cell r="E18065"/>
          <cell r="F18065">
            <v>650000</v>
          </cell>
        </row>
        <row r="18066">
          <cell r="B18066" t="str">
            <v>BAH 22 &amp; 23rd Floor</v>
          </cell>
          <cell r="C18066" t="str">
            <v>Received</v>
          </cell>
          <cell r="D18066" t="str">
            <v>Received from Total (cash cross cheque given to INDEX)</v>
          </cell>
          <cell r="E18066"/>
          <cell r="F18066">
            <v>700000</v>
          </cell>
        </row>
        <row r="18067">
          <cell r="B18067" t="str">
            <v>BAH 22 &amp; 23rd Floor</v>
          </cell>
          <cell r="C18067" t="str">
            <v>Received</v>
          </cell>
          <cell r="D18067" t="str">
            <v>Received from Total (cash cross cheque given to Given to IK in adjustment of Margin  in Khaadi Kanteen Project)</v>
          </cell>
          <cell r="E18067"/>
          <cell r="F18067">
            <v>750000</v>
          </cell>
        </row>
        <row r="18068">
          <cell r="B18068" t="str">
            <v>BAH 22 &amp; 23rd Floor</v>
          </cell>
          <cell r="C18068" t="str">
            <v>Received</v>
          </cell>
          <cell r="D18068" t="str">
            <v>Received from Total (cash cross cheque given to Given to IK in adjustment of Margin  in Khaadi Kanteen Project)</v>
          </cell>
          <cell r="E18068"/>
          <cell r="F18068">
            <v>850000</v>
          </cell>
        </row>
        <row r="18069">
          <cell r="B18069" t="str">
            <v>BAH 22 &amp; 23rd Floor</v>
          </cell>
          <cell r="C18069" t="str">
            <v>Received</v>
          </cell>
          <cell r="D18069" t="str">
            <v>Received from Total (cash cross cheque given to Haier in Dawwod center deal)</v>
          </cell>
          <cell r="E18069"/>
          <cell r="F18069">
            <v>900000</v>
          </cell>
        </row>
        <row r="18070">
          <cell r="B18070" t="str">
            <v>Engro Office</v>
          </cell>
          <cell r="C18070" t="str">
            <v>Received</v>
          </cell>
          <cell r="D18070" t="str">
            <v>Received from NEC (Chq given to ST brother against GST invoice)</v>
          </cell>
          <cell r="E18070"/>
          <cell r="F18070">
            <v>189553</v>
          </cell>
        </row>
        <row r="18071">
          <cell r="B18071" t="str">
            <v>Engro Office</v>
          </cell>
          <cell r="C18071" t="str">
            <v>Received</v>
          </cell>
          <cell r="D18071" t="str">
            <v>Received from NEC (Chq given to ST brother against GST invoice)</v>
          </cell>
          <cell r="E18071"/>
          <cell r="F18071">
            <v>472527</v>
          </cell>
        </row>
        <row r="18072">
          <cell r="B18072" t="str">
            <v xml:space="preserve">O/M Nue Multiplex </v>
          </cell>
          <cell r="C18072" t="str">
            <v>Received</v>
          </cell>
          <cell r="D18072" t="str">
            <v>Received against November 2023</v>
          </cell>
          <cell r="E18072"/>
          <cell r="F18072">
            <v>333522</v>
          </cell>
        </row>
        <row r="18073">
          <cell r="B18073" t="str">
            <v>BAH 22 &amp; 23rd Floor</v>
          </cell>
          <cell r="C18073" t="str">
            <v>Received</v>
          </cell>
          <cell r="D18073" t="str">
            <v>Received from Total (Chq given to Iqbal sons against GST invoice)</v>
          </cell>
          <cell r="E18073"/>
          <cell r="F18073">
            <v>1075700</v>
          </cell>
        </row>
        <row r="18074">
          <cell r="B18074" t="str">
            <v>Food Court (Hydery)</v>
          </cell>
          <cell r="C18074" t="str">
            <v>Received</v>
          </cell>
          <cell r="D18074" t="str">
            <v>(Online fund transfer) Received against Invoice # 327 &amp; 328 with SST invoice # 1020</v>
          </cell>
          <cell r="E18074"/>
          <cell r="F18074">
            <v>561910</v>
          </cell>
        </row>
        <row r="18075">
          <cell r="B18075" t="str">
            <v>Ahmed Villa</v>
          </cell>
          <cell r="C18075" t="str">
            <v>Received</v>
          </cell>
          <cell r="D18075" t="str">
            <v>Online fund transfer) Received against Invoice # 096 &amp; SST # 1017</v>
          </cell>
          <cell r="E18075"/>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E18076"/>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E18077"/>
          <cell r="F18077">
            <v>132000</v>
          </cell>
        </row>
        <row r="18078">
          <cell r="B18078" t="str">
            <v>Misc</v>
          </cell>
          <cell r="C18078" t="str">
            <v>Received</v>
          </cell>
          <cell r="D18078" t="str">
            <v>1% invoice charges</v>
          </cell>
          <cell r="E18078">
            <v>45000</v>
          </cell>
          <cell r="F18078"/>
        </row>
        <row r="18079">
          <cell r="B18079" t="str">
            <v>burhani mehal</v>
          </cell>
          <cell r="C18079" t="str">
            <v>Received</v>
          </cell>
          <cell r="D18079" t="str">
            <v>Received against swimming pool work Bill # 012 &amp; SST inv # 1018</v>
          </cell>
          <cell r="E18079"/>
          <cell r="F18079">
            <v>369964</v>
          </cell>
        </row>
        <row r="18080">
          <cell r="B18080" t="str">
            <v>Standard chartered bank</v>
          </cell>
          <cell r="C18080" t="str">
            <v>saeed sons</v>
          </cell>
          <cell r="D18080" t="str">
            <v>Online by adeel steel</v>
          </cell>
          <cell r="E18080">
            <v>250000</v>
          </cell>
          <cell r="F18080"/>
        </row>
        <row r="18081">
          <cell r="B18081"/>
          <cell r="C18081" t="str">
            <v>shahid painter</v>
          </cell>
          <cell r="D18081"/>
          <cell r="E18081">
            <v>5000</v>
          </cell>
          <cell r="F18081"/>
        </row>
        <row r="18082">
          <cell r="B18082" t="str">
            <v>office</v>
          </cell>
          <cell r="C18082" t="str">
            <v>office</v>
          </cell>
          <cell r="D18082" t="str">
            <v>office expenses</v>
          </cell>
          <cell r="E18082">
            <v>3000</v>
          </cell>
          <cell r="F18082"/>
        </row>
        <row r="18083">
          <cell r="B18083" t="str">
            <v>misc</v>
          </cell>
          <cell r="C18083" t="str">
            <v>Farooq mehboob</v>
          </cell>
          <cell r="D18083" t="str">
            <v>paid for pump work</v>
          </cell>
          <cell r="E18083">
            <v>3000</v>
          </cell>
          <cell r="F18083"/>
        </row>
        <row r="18084">
          <cell r="B18084" t="str">
            <v>Dawood Center</v>
          </cell>
          <cell r="C18084" t="str">
            <v>charity</v>
          </cell>
          <cell r="D18084" t="str">
            <v>paid to faheem for cahrity purpose</v>
          </cell>
          <cell r="E18084">
            <v>39000</v>
          </cell>
          <cell r="F18084"/>
        </row>
        <row r="18085">
          <cell r="B18085" t="str">
            <v>VISA Fit-out Office</v>
          </cell>
          <cell r="C18085" t="str">
            <v>mungo</v>
          </cell>
          <cell r="D18085" t="str">
            <v>purcahsed channel 41 x 41 4 pices</v>
          </cell>
          <cell r="E18085">
            <v>16000</v>
          </cell>
          <cell r="F18085"/>
        </row>
        <row r="18086">
          <cell r="B18086" t="str">
            <v>amreli steel</v>
          </cell>
          <cell r="C18086" t="str">
            <v>bharmal international</v>
          </cell>
          <cell r="D18086" t="str">
            <v>purcahsed thermowell and nipples from bharmal</v>
          </cell>
          <cell r="E18086">
            <v>3740</v>
          </cell>
          <cell r="F18086"/>
        </row>
        <row r="18087">
          <cell r="B18087" t="str">
            <v>Engro Office</v>
          </cell>
          <cell r="C18087" t="str">
            <v>fare</v>
          </cell>
          <cell r="D18087" t="str">
            <v>paid</v>
          </cell>
          <cell r="E18087">
            <v>600</v>
          </cell>
          <cell r="F18087"/>
        </row>
        <row r="18088">
          <cell r="B18088" t="str">
            <v>office</v>
          </cell>
          <cell r="C18088" t="str">
            <v>office</v>
          </cell>
          <cell r="D18088" t="str">
            <v>purchased office crockery</v>
          </cell>
          <cell r="E18088">
            <v>740</v>
          </cell>
          <cell r="F18088"/>
        </row>
        <row r="18089">
          <cell r="B18089" t="str">
            <v>ueP 17th Floor</v>
          </cell>
          <cell r="C18089" t="str">
            <v>material</v>
          </cell>
          <cell r="D18089" t="str">
            <v>misc by jahangeer</v>
          </cell>
          <cell r="E18089">
            <v>3800</v>
          </cell>
          <cell r="F18089"/>
        </row>
        <row r="18090">
          <cell r="B18090" t="str">
            <v>Daraz Office</v>
          </cell>
          <cell r="C18090" t="str">
            <v>material</v>
          </cell>
          <cell r="D18090" t="str">
            <v>Paid to Index Online by adeel  = 357400</v>
          </cell>
          <cell r="E18090">
            <v>44500</v>
          </cell>
          <cell r="F18090"/>
        </row>
        <row r="18091">
          <cell r="B18091" t="str">
            <v>Engro Office</v>
          </cell>
          <cell r="C18091" t="str">
            <v>material</v>
          </cell>
          <cell r="D18091" t="str">
            <v>Paid to Index Online by adeel  = 357400</v>
          </cell>
          <cell r="E18091">
            <v>280400</v>
          </cell>
          <cell r="F18091"/>
        </row>
        <row r="18092">
          <cell r="B18092" t="str">
            <v>Dawood Center</v>
          </cell>
          <cell r="C18092" t="str">
            <v>material</v>
          </cell>
          <cell r="D18092" t="str">
            <v>Paid to Index Online by adeel  = 357400</v>
          </cell>
          <cell r="E18092">
            <v>3000</v>
          </cell>
          <cell r="F18092"/>
        </row>
        <row r="18093">
          <cell r="B18093" t="str">
            <v>BAH 22 &amp; 23rd Floor</v>
          </cell>
          <cell r="C18093" t="str">
            <v>material</v>
          </cell>
          <cell r="D18093" t="str">
            <v>Paid to Index Online by adeel  = 357400</v>
          </cell>
          <cell r="E18093">
            <v>25000</v>
          </cell>
          <cell r="F18093"/>
        </row>
        <row r="18094">
          <cell r="B18094" t="str">
            <v>Standard chartered bank</v>
          </cell>
          <cell r="C18094" t="str">
            <v>material</v>
          </cell>
          <cell r="D18094" t="str">
            <v>Paid to Index Online by adeel  = 357400</v>
          </cell>
          <cell r="E18094">
            <v>4500</v>
          </cell>
          <cell r="F18094"/>
        </row>
        <row r="18095">
          <cell r="B18095" t="str">
            <v>Standard chartered bank</v>
          </cell>
          <cell r="C18095" t="str">
            <v>air guide</v>
          </cell>
          <cell r="D18095" t="str">
            <v>Online by adeel steel</v>
          </cell>
          <cell r="E18095">
            <v>267000</v>
          </cell>
          <cell r="F18095"/>
        </row>
        <row r="18096">
          <cell r="B18096" t="str">
            <v>burhani mehal</v>
          </cell>
          <cell r="C18096" t="str">
            <v xml:space="preserve">qadri pool </v>
          </cell>
          <cell r="D18096" t="str">
            <v>cash paid for heater repaired</v>
          </cell>
          <cell r="E18096">
            <v>15000</v>
          </cell>
          <cell r="F18096"/>
        </row>
        <row r="18097">
          <cell r="B18097" t="str">
            <v>O/M The Place</v>
          </cell>
          <cell r="C18097" t="str">
            <v>fuel</v>
          </cell>
          <cell r="D18097" t="str">
            <v>claimed by mumtaz</v>
          </cell>
          <cell r="E18097">
            <v>500</v>
          </cell>
          <cell r="F18097"/>
        </row>
        <row r="18098">
          <cell r="B18098" t="str">
            <v>O/M The Place</v>
          </cell>
          <cell r="C18098" t="str">
            <v>fare</v>
          </cell>
          <cell r="D18098" t="str">
            <v>paid</v>
          </cell>
          <cell r="E18098">
            <v>2500</v>
          </cell>
          <cell r="F18098"/>
        </row>
        <row r="18099">
          <cell r="B18099" t="str">
            <v>BAH 22 &amp; 23rd Floor</v>
          </cell>
          <cell r="C18099" t="str">
            <v>fare</v>
          </cell>
          <cell r="D18099" t="str">
            <v>paid</v>
          </cell>
          <cell r="E18099">
            <v>1800</v>
          </cell>
          <cell r="F18099"/>
        </row>
        <row r="18100">
          <cell r="B18100" t="str">
            <v>office</v>
          </cell>
          <cell r="C18100" t="str">
            <v>office</v>
          </cell>
          <cell r="D18100" t="str">
            <v>paid charity by Rehan</v>
          </cell>
          <cell r="E18100">
            <v>5000</v>
          </cell>
          <cell r="F18100"/>
        </row>
        <row r="18101">
          <cell r="B18101" t="str">
            <v>Daraz Office</v>
          </cell>
          <cell r="C18101" t="str">
            <v>material</v>
          </cell>
          <cell r="D18101" t="str">
            <v>purchased cable tray from waqar (online by adeel steel)=76000</v>
          </cell>
          <cell r="E18101">
            <v>38000</v>
          </cell>
          <cell r="F18101"/>
        </row>
        <row r="18102">
          <cell r="B18102" t="str">
            <v>Meezan bank Head office</v>
          </cell>
          <cell r="C18102" t="str">
            <v>material</v>
          </cell>
          <cell r="D18102" t="str">
            <v>purchased cable tray from waqar (online by adeel steel) = 76000</v>
          </cell>
          <cell r="E18102">
            <v>38000</v>
          </cell>
          <cell r="F18102"/>
        </row>
        <row r="18103">
          <cell r="B18103" t="str">
            <v>OPS falcon</v>
          </cell>
          <cell r="C18103" t="str">
            <v>material</v>
          </cell>
          <cell r="D18103" t="str">
            <v>purchased eye ball diffuser 6" 21 Nos (online by adeel steel to asad mushtag care off KM engineering)</v>
          </cell>
          <cell r="E18103">
            <v>100000</v>
          </cell>
          <cell r="F18103"/>
        </row>
        <row r="18104">
          <cell r="B18104" t="str">
            <v>FTC Floors</v>
          </cell>
          <cell r="C18104" t="str">
            <v>salary</v>
          </cell>
          <cell r="D18104" t="str">
            <v>adnan salary (for 2 days salary)</v>
          </cell>
          <cell r="E18104">
            <v>5000</v>
          </cell>
          <cell r="F18104"/>
        </row>
        <row r="18105">
          <cell r="B18105" t="str">
            <v>daraz office</v>
          </cell>
          <cell r="C18105" t="str">
            <v>material</v>
          </cell>
          <cell r="D18105" t="str">
            <v>purhcased holtite, tapes and plug by shabbir</v>
          </cell>
          <cell r="E18105">
            <v>3000</v>
          </cell>
          <cell r="F18105"/>
        </row>
        <row r="18106">
          <cell r="B18106" t="str">
            <v>Meezan bank Head office</v>
          </cell>
          <cell r="C18106" t="str">
            <v>transportation</v>
          </cell>
          <cell r="D18106" t="str">
            <v>fans transportation</v>
          </cell>
          <cell r="E18106">
            <v>7000</v>
          </cell>
          <cell r="F18106"/>
        </row>
        <row r="18107">
          <cell r="B18107" t="str">
            <v>daraz office</v>
          </cell>
          <cell r="C18107" t="str">
            <v>shabbir pipe</v>
          </cell>
          <cell r="D18107" t="str">
            <v>cash paid</v>
          </cell>
          <cell r="E18107">
            <v>40000</v>
          </cell>
          <cell r="F18107"/>
        </row>
        <row r="18108">
          <cell r="B18108" t="str">
            <v>BAH 22 &amp; 23rd Floor</v>
          </cell>
          <cell r="C18108" t="str">
            <v>fare</v>
          </cell>
          <cell r="D18108" t="str">
            <v>paid</v>
          </cell>
          <cell r="E18108">
            <v>700</v>
          </cell>
          <cell r="F18108"/>
        </row>
        <row r="18109">
          <cell r="B18109" t="str">
            <v>office</v>
          </cell>
          <cell r="C18109" t="str">
            <v>office</v>
          </cell>
          <cell r="D18109" t="str">
            <v>office expenses</v>
          </cell>
          <cell r="E18109">
            <v>3000</v>
          </cell>
          <cell r="F18109"/>
        </row>
        <row r="18110">
          <cell r="B18110" t="str">
            <v>Meezan bank Head office</v>
          </cell>
          <cell r="C18110" t="str">
            <v>material</v>
          </cell>
          <cell r="D18110" t="str">
            <v>paid to zubair AC for insulation and flare nuts</v>
          </cell>
          <cell r="E18110">
            <v>7000</v>
          </cell>
          <cell r="F18110"/>
        </row>
        <row r="18111">
          <cell r="B18111" t="str">
            <v>BAH 22 &amp; 23rd Floor</v>
          </cell>
          <cell r="C18111" t="str">
            <v>material</v>
          </cell>
          <cell r="D18111" t="str">
            <v>purchased 100 nos jubilee clamp + cable tie 1packet</v>
          </cell>
          <cell r="E18111">
            <v>6000</v>
          </cell>
          <cell r="F18111"/>
        </row>
        <row r="18112">
          <cell r="B18112" t="str">
            <v>office</v>
          </cell>
          <cell r="C18112" t="str">
            <v>office</v>
          </cell>
          <cell r="D18112" t="str">
            <v>office expenses</v>
          </cell>
          <cell r="E18112">
            <v>4000</v>
          </cell>
          <cell r="F18112"/>
        </row>
        <row r="18113">
          <cell r="B18113" t="str">
            <v>amreli steel</v>
          </cell>
          <cell r="C18113" t="str">
            <v>Zafar Grills</v>
          </cell>
          <cell r="D18113" t="str">
            <v>Online by adeel steel = 250,000</v>
          </cell>
          <cell r="E18113">
            <v>60000</v>
          </cell>
          <cell r="F18113"/>
        </row>
        <row r="18114">
          <cell r="B18114" t="str">
            <v>Ashrae Tech</v>
          </cell>
          <cell r="C18114" t="str">
            <v>Zafar Grills</v>
          </cell>
          <cell r="D18114" t="str">
            <v>Online by adeel steel = 250,000</v>
          </cell>
          <cell r="E18114">
            <v>190000</v>
          </cell>
          <cell r="F18114"/>
        </row>
        <row r="18115">
          <cell r="B18115" t="str">
            <v>Engro Office</v>
          </cell>
          <cell r="C18115" t="str">
            <v>thumb international</v>
          </cell>
          <cell r="D18115" t="str">
            <v>Online by adeel steel</v>
          </cell>
          <cell r="E18115">
            <v>500000</v>
          </cell>
          <cell r="F18115"/>
        </row>
        <row r="18116">
          <cell r="B18116" t="str">
            <v>daraz office</v>
          </cell>
          <cell r="C18116" t="str">
            <v>shabbir pipe</v>
          </cell>
          <cell r="D18116" t="str">
            <v>given by BH</v>
          </cell>
          <cell r="E18116">
            <v>30000</v>
          </cell>
          <cell r="F18116"/>
        </row>
        <row r="18117">
          <cell r="B18117" t="str">
            <v>daraz office</v>
          </cell>
          <cell r="C18117" t="str">
            <v>muzammil</v>
          </cell>
          <cell r="D18117" t="str">
            <v>given by BH</v>
          </cell>
          <cell r="E18117">
            <v>50000</v>
          </cell>
          <cell r="F18117"/>
        </row>
        <row r="18118">
          <cell r="B18118" t="str">
            <v>Ernst &amp; Young</v>
          </cell>
          <cell r="C18118" t="str">
            <v>sami duct</v>
          </cell>
          <cell r="D18118" t="str">
            <v xml:space="preserve">Sheet hawala adjustment from al madina steel </v>
          </cell>
          <cell r="E18118">
            <v>750000</v>
          </cell>
          <cell r="F18118"/>
        </row>
        <row r="18119">
          <cell r="B18119" t="str">
            <v>BAH 22 &amp; 23rd Floor</v>
          </cell>
          <cell r="C18119" t="str">
            <v>Noman Engineering</v>
          </cell>
          <cell r="D18119" t="str">
            <v>Sheet hawala adjustment from al madina steel  = 1,000,000</v>
          </cell>
          <cell r="E18119">
            <v>250000</v>
          </cell>
          <cell r="F18119"/>
        </row>
        <row r="18120">
          <cell r="B18120" t="str">
            <v>Dawood Center</v>
          </cell>
          <cell r="C18120" t="str">
            <v>Noman Engineering</v>
          </cell>
          <cell r="D18120" t="str">
            <v>Sheet hawala adjustment from al madina steel  = 1,000,000</v>
          </cell>
          <cell r="E18120">
            <v>250000</v>
          </cell>
          <cell r="F18120"/>
        </row>
        <row r="18121">
          <cell r="B18121" t="str">
            <v>Daraz Office</v>
          </cell>
          <cell r="C18121" t="str">
            <v>Noman Engineering</v>
          </cell>
          <cell r="D18121" t="str">
            <v>Sheet hawala adjustment from al madina steel  = 1,000,000</v>
          </cell>
          <cell r="E18121">
            <v>500000</v>
          </cell>
          <cell r="F18121"/>
        </row>
        <row r="18122">
          <cell r="B18122" t="str">
            <v>O/M The Place</v>
          </cell>
          <cell r="C18122" t="str">
            <v>material</v>
          </cell>
          <cell r="D18122" t="str">
            <v>repaired pump motor from shahjee</v>
          </cell>
          <cell r="E18122">
            <v>78000</v>
          </cell>
          <cell r="F18122"/>
        </row>
        <row r="18123">
          <cell r="B18123" t="str">
            <v>O/M The Place</v>
          </cell>
          <cell r="C18123" t="str">
            <v>fare</v>
          </cell>
          <cell r="D18123" t="str">
            <v>for motor shifting</v>
          </cell>
          <cell r="E18123">
            <v>2500</v>
          </cell>
          <cell r="F18123"/>
        </row>
        <row r="18124">
          <cell r="B18124" t="str">
            <v>O/M The Place</v>
          </cell>
          <cell r="C18124" t="str">
            <v>fuel</v>
          </cell>
          <cell r="D18124" t="str">
            <v>claimed by mumtaz</v>
          </cell>
          <cell r="E18124">
            <v>500</v>
          </cell>
          <cell r="F18124"/>
        </row>
        <row r="18125">
          <cell r="B18125" t="str">
            <v>Ernst &amp; Young</v>
          </cell>
          <cell r="C18125" t="str">
            <v>material</v>
          </cell>
          <cell r="D18125" t="str">
            <v>purchaed 500 nos link adapter from m amir (online by adeel steel)</v>
          </cell>
          <cell r="E18125">
            <v>85000</v>
          </cell>
          <cell r="F18125"/>
        </row>
        <row r="18126">
          <cell r="B18126" t="str">
            <v>Ernst &amp; Young</v>
          </cell>
          <cell r="C18126" t="str">
            <v>SCON VALVES</v>
          </cell>
          <cell r="D18126" t="str">
            <v>purchaed scon valves (online by adeel steel)</v>
          </cell>
          <cell r="E18126">
            <v>165988</v>
          </cell>
          <cell r="F18126"/>
        </row>
        <row r="18127">
          <cell r="B18127" t="str">
            <v>Riazeda project</v>
          </cell>
          <cell r="C18127" t="str">
            <v>alfa engineering services</v>
          </cell>
          <cell r="D18127" t="str">
            <v>final payment for panel ((online by adeel steel)</v>
          </cell>
          <cell r="E18127">
            <v>60000</v>
          </cell>
          <cell r="F18127"/>
        </row>
        <row r="18128">
          <cell r="B18128" t="str">
            <v>FTC Floors</v>
          </cell>
          <cell r="C18128" t="str">
            <v>misc</v>
          </cell>
          <cell r="D18128" t="str">
            <v>misc for ftc site cloth &amp; heater socket</v>
          </cell>
          <cell r="E18128">
            <v>400</v>
          </cell>
          <cell r="F18128"/>
        </row>
        <row r="18129">
          <cell r="B18129" t="str">
            <v>FTC Floors</v>
          </cell>
          <cell r="C18129" t="str">
            <v>misc</v>
          </cell>
          <cell r="D18129" t="str">
            <v>for tea and refreshment</v>
          </cell>
          <cell r="E18129">
            <v>3000</v>
          </cell>
          <cell r="F18129"/>
        </row>
        <row r="18130">
          <cell r="B18130" t="str">
            <v>Engro Office</v>
          </cell>
          <cell r="C18130" t="str">
            <v>material</v>
          </cell>
          <cell r="D18130" t="str">
            <v>purhased tapes fgiven to asif</v>
          </cell>
          <cell r="E18130">
            <v>2000</v>
          </cell>
          <cell r="F18130"/>
        </row>
        <row r="18131">
          <cell r="B18131" t="str">
            <v>office</v>
          </cell>
          <cell r="C18131" t="str">
            <v>mineral water</v>
          </cell>
          <cell r="D18131" t="str">
            <v>paid</v>
          </cell>
          <cell r="E18131">
            <v>1980</v>
          </cell>
          <cell r="F18131"/>
        </row>
        <row r="18132">
          <cell r="B18132" t="str">
            <v>office</v>
          </cell>
          <cell r="C18132" t="str">
            <v>misc</v>
          </cell>
          <cell r="D18132" t="str">
            <v>umer for car wash</v>
          </cell>
          <cell r="E18132">
            <v>1000</v>
          </cell>
          <cell r="F18132"/>
        </row>
        <row r="18133">
          <cell r="B18133" t="str">
            <v>Ernst &amp; Young</v>
          </cell>
          <cell r="C18133" t="str">
            <v>fare</v>
          </cell>
          <cell r="D18133" t="str">
            <v>bykia</v>
          </cell>
          <cell r="E18133">
            <v>300</v>
          </cell>
          <cell r="F18133"/>
        </row>
        <row r="18134">
          <cell r="B18134" t="str">
            <v>daraz office</v>
          </cell>
          <cell r="C18134" t="str">
            <v>fare</v>
          </cell>
          <cell r="D18134" t="str">
            <v>bykia</v>
          </cell>
          <cell r="E18134">
            <v>700</v>
          </cell>
          <cell r="F18134"/>
        </row>
        <row r="18135">
          <cell r="B18135" t="str">
            <v>Meezan bank Head office</v>
          </cell>
          <cell r="C18135" t="str">
            <v>fare</v>
          </cell>
          <cell r="D18135" t="str">
            <v>paid</v>
          </cell>
          <cell r="E18135">
            <v>700</v>
          </cell>
          <cell r="F18135"/>
        </row>
        <row r="18136">
          <cell r="B18136" t="str">
            <v>Dawood Center</v>
          </cell>
          <cell r="C18136" t="str">
            <v>material</v>
          </cell>
          <cell r="D18136" t="str">
            <v>purchased 1 mm single core wire given to afsar</v>
          </cell>
          <cell r="E18136">
            <v>15000</v>
          </cell>
          <cell r="F18136"/>
        </row>
        <row r="18137">
          <cell r="B18137" t="str">
            <v>O/M The Place</v>
          </cell>
          <cell r="C18137" t="str">
            <v>Farooq</v>
          </cell>
          <cell r="D18137" t="str">
            <v>Paid cash (Online by adeel steel)</v>
          </cell>
          <cell r="E18137">
            <v>75000</v>
          </cell>
          <cell r="F18137"/>
        </row>
        <row r="18138">
          <cell r="B18138" t="str">
            <v>office</v>
          </cell>
          <cell r="C18138" t="str">
            <v>office</v>
          </cell>
          <cell r="D18138" t="str">
            <v>office expenses</v>
          </cell>
          <cell r="E18138">
            <v>4000</v>
          </cell>
          <cell r="F18138"/>
        </row>
        <row r="18139">
          <cell r="B18139" t="str">
            <v>office</v>
          </cell>
          <cell r="C18139" t="str">
            <v>office</v>
          </cell>
          <cell r="D18139" t="str">
            <v>office crokery</v>
          </cell>
          <cell r="E18139">
            <v>1800</v>
          </cell>
          <cell r="F18139"/>
        </row>
        <row r="18140">
          <cell r="B18140" t="str">
            <v>Ernst &amp; Young</v>
          </cell>
          <cell r="C18140" t="str">
            <v>photocopies</v>
          </cell>
          <cell r="D18140" t="str">
            <v>paid</v>
          </cell>
          <cell r="E18140">
            <v>2700</v>
          </cell>
          <cell r="F18140"/>
        </row>
        <row r="18141">
          <cell r="B18141" t="str">
            <v>Ernst &amp; Young</v>
          </cell>
          <cell r="C18141" t="str">
            <v>mungo</v>
          </cell>
          <cell r="D18141" t="str">
            <v>purchased drop anchor+washers (given to ashraf bhai)</v>
          </cell>
          <cell r="E18141">
            <v>13000</v>
          </cell>
          <cell r="F18141"/>
        </row>
        <row r="18142">
          <cell r="B18142" t="str">
            <v>PSYCHIATRY JPMC</v>
          </cell>
          <cell r="C18142" t="str">
            <v>zahid paf</v>
          </cell>
          <cell r="D18142" t="str">
            <v>Online by adeel steel</v>
          </cell>
          <cell r="E18142">
            <v>50000</v>
          </cell>
          <cell r="F18142"/>
        </row>
        <row r="18143">
          <cell r="B18143" t="str">
            <v>Riazeda project</v>
          </cell>
          <cell r="C18143" t="str">
            <v>Wire</v>
          </cell>
          <cell r="D18143" t="str">
            <v>Purchased wire and electrical material by muzammil enteprises (online by adeel steel)</v>
          </cell>
          <cell r="E18143">
            <v>200000</v>
          </cell>
          <cell r="F18143"/>
        </row>
        <row r="18144">
          <cell r="B18144" t="str">
            <v>Dawood Center</v>
          </cell>
          <cell r="C18144" t="str">
            <v>material</v>
          </cell>
          <cell r="D18144" t="str">
            <v>purchased glass wool insulation from fakhri entrerprise</v>
          </cell>
          <cell r="E18144">
            <v>14000</v>
          </cell>
          <cell r="F18144"/>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cell r="F18145"/>
        </row>
        <row r="18146">
          <cell r="B18146" t="str">
            <v>Engro Office</v>
          </cell>
          <cell r="C18146" t="str">
            <v>drawings</v>
          </cell>
          <cell r="D18146" t="str">
            <v>cash paid to kamran for drawings payment</v>
          </cell>
          <cell r="E18146">
            <v>15000</v>
          </cell>
          <cell r="F18146"/>
        </row>
        <row r="18147">
          <cell r="B18147" t="str">
            <v>Ernst &amp; Young</v>
          </cell>
          <cell r="C18147" t="str">
            <v>fare</v>
          </cell>
          <cell r="D18147" t="str">
            <v>paid</v>
          </cell>
          <cell r="E18147">
            <v>1700</v>
          </cell>
          <cell r="F18147"/>
        </row>
        <row r="18148">
          <cell r="B18148" t="str">
            <v>Engro Office</v>
          </cell>
          <cell r="C18148" t="str">
            <v>fare</v>
          </cell>
          <cell r="D18148" t="str">
            <v>bykia</v>
          </cell>
          <cell r="E18148">
            <v>400</v>
          </cell>
          <cell r="F18148"/>
        </row>
        <row r="18149">
          <cell r="B18149" t="str">
            <v>Jameel baig Building</v>
          </cell>
          <cell r="C18149" t="str">
            <v>material</v>
          </cell>
          <cell r="D18149" t="str">
            <v>purchaed color material</v>
          </cell>
          <cell r="E18149">
            <v>10300</v>
          </cell>
          <cell r="F18149"/>
        </row>
        <row r="18150">
          <cell r="B18150" t="str">
            <v>ueP 17th Floor</v>
          </cell>
          <cell r="C18150" t="str">
            <v>misc</v>
          </cell>
          <cell r="D18150" t="str">
            <v>statirnery</v>
          </cell>
          <cell r="E18150">
            <v>150</v>
          </cell>
          <cell r="F18150"/>
        </row>
        <row r="18151">
          <cell r="B18151" t="str">
            <v>Engro Office</v>
          </cell>
          <cell r="C18151" t="str">
            <v>material</v>
          </cell>
          <cell r="D18151" t="str">
            <v>purchased guage and syphon from bharmal</v>
          </cell>
          <cell r="E18151">
            <v>2000</v>
          </cell>
          <cell r="F18151"/>
        </row>
        <row r="18152">
          <cell r="B18152" t="str">
            <v>Ernst &amp; Young</v>
          </cell>
          <cell r="C18152" t="str">
            <v>fare</v>
          </cell>
          <cell r="D18152" t="str">
            <v>paid for fittings shifting for bykia</v>
          </cell>
          <cell r="E18152">
            <v>500</v>
          </cell>
          <cell r="F18152"/>
        </row>
        <row r="18153">
          <cell r="B18153" t="str">
            <v>Jameel baig Building</v>
          </cell>
          <cell r="C18153" t="str">
            <v>material</v>
          </cell>
          <cell r="D18153" t="str">
            <v>raweal bolt by ashraf</v>
          </cell>
          <cell r="E18153">
            <v>1500</v>
          </cell>
          <cell r="F18153"/>
        </row>
        <row r="18154">
          <cell r="B18154" t="str">
            <v>Meezan bank Head office</v>
          </cell>
          <cell r="C18154" t="str">
            <v>fare</v>
          </cell>
          <cell r="D18154" t="str">
            <v>cash paid to mazda</v>
          </cell>
          <cell r="E18154">
            <v>5000</v>
          </cell>
          <cell r="F18154"/>
        </row>
        <row r="18155">
          <cell r="B18155" t="str">
            <v>Meezan bank Head office</v>
          </cell>
          <cell r="C18155" t="str">
            <v>fuel</v>
          </cell>
          <cell r="D18155" t="str">
            <v>claimed by amir</v>
          </cell>
          <cell r="E18155">
            <v>7000</v>
          </cell>
          <cell r="F18155"/>
        </row>
        <row r="18156">
          <cell r="B18156" t="str">
            <v>Meezan bank Head office</v>
          </cell>
          <cell r="C18156" t="str">
            <v>material</v>
          </cell>
          <cell r="D18156" t="str">
            <v>misc by amir engr</v>
          </cell>
          <cell r="E18156">
            <v>29500</v>
          </cell>
          <cell r="F18156"/>
        </row>
        <row r="18157">
          <cell r="B18157" t="str">
            <v>Meezan bank Head office</v>
          </cell>
          <cell r="C18157" t="str">
            <v>misc</v>
          </cell>
          <cell r="D18157" t="str">
            <v>tea and refershment claimed by amir</v>
          </cell>
          <cell r="E18157">
            <v>10000</v>
          </cell>
          <cell r="F18157"/>
        </row>
        <row r="18158">
          <cell r="B18158" t="str">
            <v>Meezan bank Head office</v>
          </cell>
          <cell r="C18158" t="str">
            <v>MATERIAL</v>
          </cell>
          <cell r="D18158" t="str">
            <v>purchased Makita hilti by nadeem bahi</v>
          </cell>
          <cell r="E18158">
            <v>10000</v>
          </cell>
          <cell r="F18158"/>
        </row>
        <row r="18159">
          <cell r="B18159" t="str">
            <v>office</v>
          </cell>
          <cell r="C18159" t="str">
            <v>misc</v>
          </cell>
          <cell r="D18159" t="str">
            <v>Given to bakhti office</v>
          </cell>
          <cell r="E18159">
            <v>5000</v>
          </cell>
          <cell r="F18159"/>
        </row>
        <row r="18160">
          <cell r="B18160" t="str">
            <v>Meezan bank Head office</v>
          </cell>
          <cell r="C18160" t="str">
            <v>adam rigger</v>
          </cell>
          <cell r="D18160" t="str">
            <v>cash from adeel</v>
          </cell>
          <cell r="E18160">
            <v>40000</v>
          </cell>
          <cell r="F18160"/>
        </row>
        <row r="18161">
          <cell r="B18161" t="str">
            <v>Family area</v>
          </cell>
          <cell r="C18161" t="str">
            <v>Noman Engineering</v>
          </cell>
          <cell r="D18161" t="str">
            <v>sheet hawala adjust from al madina steel = 900,000</v>
          </cell>
          <cell r="E18161">
            <v>25780</v>
          </cell>
          <cell r="F18161"/>
        </row>
        <row r="18162">
          <cell r="B18162" t="str">
            <v>BAH 22 &amp; 23rd Floor</v>
          </cell>
          <cell r="C18162" t="str">
            <v>Noman Engineering</v>
          </cell>
          <cell r="D18162" t="str">
            <v>sheet hawala adjust from al madina steel = 900,000</v>
          </cell>
          <cell r="E18162">
            <v>10470</v>
          </cell>
          <cell r="F18162"/>
        </row>
        <row r="18163">
          <cell r="B18163" t="str">
            <v>UEP 17th Floor</v>
          </cell>
          <cell r="C18163" t="str">
            <v>Noman Engineering</v>
          </cell>
          <cell r="D18163" t="str">
            <v>sheet hawala adjust from al madina steel = 900,000</v>
          </cell>
          <cell r="E18163">
            <v>1347</v>
          </cell>
          <cell r="F18163"/>
        </row>
        <row r="18164">
          <cell r="B18164" t="str">
            <v>Engro office</v>
          </cell>
          <cell r="C18164" t="str">
            <v>Noman Engineering</v>
          </cell>
          <cell r="D18164" t="str">
            <v>sheet hawala adjust from al madina steel = 900,000</v>
          </cell>
          <cell r="E18164">
            <v>187415</v>
          </cell>
          <cell r="F18164"/>
        </row>
        <row r="18165">
          <cell r="B18165" t="str">
            <v>Badri Office</v>
          </cell>
          <cell r="C18165" t="str">
            <v>Noman Engineering</v>
          </cell>
          <cell r="D18165" t="str">
            <v>sheet hawala adjust from al madina steel = 900,000</v>
          </cell>
          <cell r="E18165">
            <v>4390</v>
          </cell>
          <cell r="F18165"/>
        </row>
        <row r="18166">
          <cell r="B18166" t="str">
            <v>OPS Falcon</v>
          </cell>
          <cell r="C18166" t="str">
            <v>Noman Engineering</v>
          </cell>
          <cell r="D18166" t="str">
            <v>sheet hawala adjust from al madina steel = 900,000</v>
          </cell>
          <cell r="E18166">
            <v>75122</v>
          </cell>
          <cell r="F18166"/>
        </row>
        <row r="18167">
          <cell r="B18167" t="str">
            <v>Dawood Center</v>
          </cell>
          <cell r="C18167" t="str">
            <v>Noman Engineering</v>
          </cell>
          <cell r="D18167" t="str">
            <v>sheet hawala adjust from al madina steel = 900,000</v>
          </cell>
          <cell r="E18167">
            <v>130168</v>
          </cell>
          <cell r="F18167"/>
        </row>
        <row r="18168">
          <cell r="B18168" t="str">
            <v>VISA Fit-out Office</v>
          </cell>
          <cell r="C18168" t="str">
            <v>Noman Engineering</v>
          </cell>
          <cell r="D18168" t="str">
            <v>sheet hawala adjust from al madina steel = 900,000</v>
          </cell>
          <cell r="E18168">
            <v>13416</v>
          </cell>
          <cell r="F18168"/>
        </row>
        <row r="18169">
          <cell r="B18169" t="str">
            <v>Grove Residency</v>
          </cell>
          <cell r="C18169" t="str">
            <v>Noman Engineering</v>
          </cell>
          <cell r="D18169" t="str">
            <v>sheet hawala adjust from al madina steel = 900,000</v>
          </cell>
          <cell r="E18169">
            <v>56173</v>
          </cell>
          <cell r="F18169"/>
        </row>
        <row r="18170">
          <cell r="B18170" t="str">
            <v>O/M NASTP</v>
          </cell>
          <cell r="C18170" t="str">
            <v>Noman Engineering</v>
          </cell>
          <cell r="D18170" t="str">
            <v>sheet hawala adjust from al madina steel = 900,000</v>
          </cell>
          <cell r="E18170">
            <v>73043</v>
          </cell>
          <cell r="F18170"/>
        </row>
        <row r="18171">
          <cell r="B18171" t="str">
            <v>Daraz Office</v>
          </cell>
          <cell r="C18171" t="str">
            <v>Noman Engineering</v>
          </cell>
          <cell r="D18171" t="str">
            <v>sheet hawala adjust from al madina steel = 900,000</v>
          </cell>
          <cell r="E18171">
            <v>322676</v>
          </cell>
          <cell r="F18171"/>
        </row>
        <row r="18172">
          <cell r="B18172" t="str">
            <v>Ernst &amp; Young</v>
          </cell>
          <cell r="C18172" t="str">
            <v>sajid pipe</v>
          </cell>
          <cell r="D18172" t="str">
            <v>Online by adeel steel</v>
          </cell>
          <cell r="E18172">
            <v>275000</v>
          </cell>
          <cell r="F18172"/>
        </row>
        <row r="18173">
          <cell r="B18173" t="str">
            <v>Meezan bank Head office</v>
          </cell>
          <cell r="C18173" t="str">
            <v>fare</v>
          </cell>
          <cell r="D18173" t="str">
            <v>paid</v>
          </cell>
          <cell r="E18173">
            <v>240</v>
          </cell>
          <cell r="F18173"/>
        </row>
        <row r="18174">
          <cell r="B18174" t="str">
            <v>Meezan bank Head office</v>
          </cell>
          <cell r="C18174" t="str">
            <v>Zubair AC</v>
          </cell>
          <cell r="D18174" t="str">
            <v xml:space="preserve">cash paid in laour </v>
          </cell>
          <cell r="E18174">
            <v>20000</v>
          </cell>
          <cell r="F18174"/>
        </row>
        <row r="18175">
          <cell r="B18175" t="str">
            <v>office</v>
          </cell>
          <cell r="C18175" t="str">
            <v>office</v>
          </cell>
          <cell r="D18175" t="str">
            <v>office expenses</v>
          </cell>
          <cell r="E18175">
            <v>4000</v>
          </cell>
          <cell r="F18175"/>
        </row>
        <row r="18176">
          <cell r="B18176" t="str">
            <v>O/M The Place</v>
          </cell>
          <cell r="C18176" t="str">
            <v>charity</v>
          </cell>
          <cell r="D18176" t="str">
            <v>paid to mumtaz in charity</v>
          </cell>
          <cell r="E18176">
            <v>20000</v>
          </cell>
          <cell r="F18176"/>
        </row>
        <row r="18177">
          <cell r="B18177" t="str">
            <v>o/m NASTP</v>
          </cell>
          <cell r="C18177" t="str">
            <v>T Shirts</v>
          </cell>
          <cell r="D18177" t="str">
            <v>purchasd T shirts NASTP</v>
          </cell>
          <cell r="E18177">
            <v>15100</v>
          </cell>
          <cell r="F18177"/>
        </row>
        <row r="18178">
          <cell r="B18178" t="str">
            <v>amreli steel</v>
          </cell>
          <cell r="C18178" t="str">
            <v>misc</v>
          </cell>
          <cell r="D18178" t="str">
            <v>fuel + inch tapes</v>
          </cell>
          <cell r="E18178">
            <v>600</v>
          </cell>
          <cell r="F18178"/>
        </row>
        <row r="18179">
          <cell r="B18179" t="str">
            <v>Ernst &amp; Young</v>
          </cell>
          <cell r="C18179" t="str">
            <v>charity</v>
          </cell>
          <cell r="D18179" t="str">
            <v>paid by bilal bhai</v>
          </cell>
          <cell r="E18179">
            <v>5000</v>
          </cell>
          <cell r="F18179"/>
        </row>
        <row r="18180">
          <cell r="B18180" t="str">
            <v>Ernst &amp; Young</v>
          </cell>
          <cell r="C18180" t="str">
            <v>transportation</v>
          </cell>
          <cell r="D18180" t="str">
            <v>paid by ahsan</v>
          </cell>
          <cell r="E18180">
            <v>7000</v>
          </cell>
          <cell r="F18180"/>
        </row>
        <row r="18181">
          <cell r="B18181" t="str">
            <v>3rd Floor NASTP</v>
          </cell>
          <cell r="C18181" t="str">
            <v>ishtiaq cladding</v>
          </cell>
          <cell r="D18181" t="str">
            <v>MCB chq 1973738858</v>
          </cell>
          <cell r="E18181">
            <v>94000</v>
          </cell>
          <cell r="F18181"/>
        </row>
        <row r="18182">
          <cell r="B18182" t="str">
            <v>Ernst &amp; Young</v>
          </cell>
          <cell r="C18182" t="str">
            <v>material</v>
          </cell>
          <cell r="D18182" t="str">
            <v>purchased link adapter from muzammil (online by adeel)</v>
          </cell>
          <cell r="E18182">
            <v>85000</v>
          </cell>
          <cell r="F18182"/>
        </row>
        <row r="18183">
          <cell r="B18183" t="str">
            <v>Ernst &amp; Young</v>
          </cell>
          <cell r="C18183" t="str">
            <v>sami duct</v>
          </cell>
          <cell r="D18183" t="str">
            <v>sheet purchased from adeel steel (973 Kgs)</v>
          </cell>
          <cell r="E18183">
            <v>306300</v>
          </cell>
          <cell r="F18183"/>
        </row>
        <row r="18184">
          <cell r="B18184" t="str">
            <v>Engro Office</v>
          </cell>
          <cell r="C18184" t="str">
            <v>malik traders</v>
          </cell>
          <cell r="D18184" t="str">
            <v>Online by adeel = 207,180</v>
          </cell>
          <cell r="E18184">
            <v>14100</v>
          </cell>
          <cell r="F18184"/>
        </row>
        <row r="18185">
          <cell r="B18185" t="str">
            <v>Meezan bank Head office</v>
          </cell>
          <cell r="C18185" t="str">
            <v>malik traders</v>
          </cell>
          <cell r="D18185" t="str">
            <v>Online by adeel = 207,180</v>
          </cell>
          <cell r="E18185">
            <v>65000</v>
          </cell>
          <cell r="F18185"/>
        </row>
        <row r="18186">
          <cell r="B18186" t="str">
            <v>Ernst &amp; Young</v>
          </cell>
          <cell r="C18186" t="str">
            <v>malik traders</v>
          </cell>
          <cell r="D18186" t="str">
            <v>Online by adeel = 207,180</v>
          </cell>
          <cell r="E18186">
            <v>128080</v>
          </cell>
          <cell r="F18186"/>
        </row>
        <row r="18187">
          <cell r="B18187" t="str">
            <v>Meezan bank Head office</v>
          </cell>
          <cell r="C18187" t="str">
            <v>Habib insulation</v>
          </cell>
          <cell r="D18187" t="str">
            <v>Cash given by Bilal bhai</v>
          </cell>
          <cell r="E18187">
            <v>700000</v>
          </cell>
          <cell r="F18187"/>
        </row>
        <row r="18188">
          <cell r="B18188" t="str">
            <v>Meezan bank Head office</v>
          </cell>
          <cell r="C18188" t="str">
            <v>Zubair AC</v>
          </cell>
          <cell r="D18188" t="str">
            <v>paid to zubair AC wala by nadeem bahi</v>
          </cell>
          <cell r="E18188">
            <v>40000</v>
          </cell>
          <cell r="F18188"/>
        </row>
        <row r="18189">
          <cell r="B18189" t="str">
            <v>office</v>
          </cell>
          <cell r="C18189" t="str">
            <v>misc</v>
          </cell>
          <cell r="D18189" t="str">
            <v>Rehan's Father Funeral (Given by nadeem bhai)</v>
          </cell>
          <cell r="E18189">
            <v>25000</v>
          </cell>
          <cell r="F18189"/>
        </row>
        <row r="18190">
          <cell r="B18190" t="str">
            <v>daraz office</v>
          </cell>
          <cell r="C18190" t="str">
            <v>shabbir pipe</v>
          </cell>
          <cell r="D18190" t="str">
            <v>paid cash by nadeem bhai</v>
          </cell>
          <cell r="E18190">
            <v>88000</v>
          </cell>
          <cell r="F18190"/>
        </row>
        <row r="18191">
          <cell r="B18191" t="str">
            <v>office</v>
          </cell>
          <cell r="C18191" t="str">
            <v>office</v>
          </cell>
          <cell r="D18191" t="str">
            <v>misc by bakhti</v>
          </cell>
          <cell r="E18191">
            <v>850</v>
          </cell>
          <cell r="F18191"/>
        </row>
        <row r="18192">
          <cell r="B18192" t="str">
            <v>Meezan bank Head office</v>
          </cell>
          <cell r="C18192" t="str">
            <v>misc</v>
          </cell>
          <cell r="D18192" t="str">
            <v>nadeem bahi mobile balance</v>
          </cell>
          <cell r="E18192">
            <v>1000</v>
          </cell>
          <cell r="F18192"/>
        </row>
        <row r="18193">
          <cell r="B18193" t="str">
            <v>Dawood Center</v>
          </cell>
          <cell r="C18193" t="str">
            <v>afsar hussain</v>
          </cell>
          <cell r="D18193" t="str">
            <v>cash paid by ashraf bhai (in labour work)</v>
          </cell>
          <cell r="E18193">
            <v>80000</v>
          </cell>
          <cell r="F18193"/>
        </row>
        <row r="18194">
          <cell r="B18194" t="str">
            <v>ueP 17th Floor</v>
          </cell>
          <cell r="C18194" t="str">
            <v>afsar hussain</v>
          </cell>
          <cell r="D18194" t="str">
            <v>cash paid by ashraf bhai (in labour work)</v>
          </cell>
          <cell r="E18194">
            <v>30000</v>
          </cell>
          <cell r="F18194"/>
        </row>
        <row r="18195">
          <cell r="B18195" t="str">
            <v>Jameel baig Building</v>
          </cell>
          <cell r="C18195" t="str">
            <v>fakhri brothers</v>
          </cell>
          <cell r="D18195" t="str">
            <v>Cash given by Bilal bhai = 750,000</v>
          </cell>
          <cell r="E18195">
            <v>148537</v>
          </cell>
          <cell r="F18195"/>
        </row>
        <row r="18196">
          <cell r="B18196" t="str">
            <v>Family area</v>
          </cell>
          <cell r="C18196" t="str">
            <v>fakhri brothers</v>
          </cell>
          <cell r="D18196" t="str">
            <v>Cash given by Bilal bhai = 750,000</v>
          </cell>
          <cell r="E18196">
            <v>8740</v>
          </cell>
          <cell r="F18196"/>
        </row>
        <row r="18197">
          <cell r="B18197" t="str">
            <v>Amreli steel</v>
          </cell>
          <cell r="C18197" t="str">
            <v>fakhri brothers</v>
          </cell>
          <cell r="D18197" t="str">
            <v>Cash given by Bilal bhai = 750,000</v>
          </cell>
          <cell r="E18197">
            <v>91300</v>
          </cell>
          <cell r="F18197"/>
        </row>
        <row r="18198">
          <cell r="B18198" t="str">
            <v>Saifee Hospital</v>
          </cell>
          <cell r="C18198" t="str">
            <v>fakhri brothers</v>
          </cell>
          <cell r="D18198" t="str">
            <v>Cash given by Bilal bhai = 750,000</v>
          </cell>
          <cell r="E18198">
            <v>10980</v>
          </cell>
          <cell r="F18198"/>
        </row>
        <row r="18199">
          <cell r="B18199" t="str">
            <v>Ashrae Tech</v>
          </cell>
          <cell r="C18199" t="str">
            <v>fakhri brothers</v>
          </cell>
          <cell r="D18199" t="str">
            <v>Cash given by Bilal bhai = 750,000</v>
          </cell>
          <cell r="E18199">
            <v>206520</v>
          </cell>
          <cell r="F18199"/>
        </row>
        <row r="18200">
          <cell r="B18200" t="str">
            <v>VISA Fit-out Office</v>
          </cell>
          <cell r="C18200" t="str">
            <v>fakhri brothers</v>
          </cell>
          <cell r="D18200" t="str">
            <v>Cash given by Bilal bhai = 750,000</v>
          </cell>
          <cell r="E18200">
            <v>19640</v>
          </cell>
          <cell r="F18200"/>
        </row>
        <row r="18201">
          <cell r="B18201" t="str">
            <v>Riazeda project</v>
          </cell>
          <cell r="C18201" t="str">
            <v>fakhri brothers</v>
          </cell>
          <cell r="D18201" t="str">
            <v>Cash given by Bilal bhai = 750,000</v>
          </cell>
          <cell r="E18201">
            <v>259118</v>
          </cell>
          <cell r="F18201"/>
        </row>
        <row r="18202">
          <cell r="B18202" t="str">
            <v>UEP 17th Floor</v>
          </cell>
          <cell r="C18202" t="str">
            <v>fakhri brothers</v>
          </cell>
          <cell r="D18202" t="str">
            <v>Cash given by Bilal bhai = 750,000</v>
          </cell>
          <cell r="E18202">
            <v>5165</v>
          </cell>
          <cell r="F18202"/>
        </row>
        <row r="18203">
          <cell r="B18203" t="str">
            <v>Ernst &amp; Young</v>
          </cell>
          <cell r="C18203" t="str">
            <v>material</v>
          </cell>
          <cell r="D18203" t="str">
            <v>threaded rod from gul zameen khan (online by adeel)</v>
          </cell>
          <cell r="E18203">
            <v>125000</v>
          </cell>
          <cell r="F18203"/>
        </row>
        <row r="18204">
          <cell r="B18204" t="str">
            <v xml:space="preserve">MHR Personal </v>
          </cell>
          <cell r="C18204" t="str">
            <v>utilities bills</v>
          </cell>
          <cell r="D18204" t="str">
            <v>ptcl bill paid (paid by BH through esy pisa)</v>
          </cell>
          <cell r="E18204">
            <v>5500</v>
          </cell>
          <cell r="F18204"/>
        </row>
        <row r="18205">
          <cell r="B18205" t="str">
            <v>office</v>
          </cell>
          <cell r="C18205" t="str">
            <v>utilities bills</v>
          </cell>
          <cell r="D18205" t="str">
            <v>ptcl bill paid (paid by BH through esy pisa)</v>
          </cell>
          <cell r="E18205">
            <v>5500</v>
          </cell>
          <cell r="F18205"/>
        </row>
        <row r="18206">
          <cell r="B18206" t="str">
            <v>Ernst &amp; Young</v>
          </cell>
          <cell r="C18206" t="str">
            <v>OSMA traders</v>
          </cell>
          <cell r="D18206" t="str">
            <v>Geyser 02 nos purchased by ashraf bhai (original invoice attached)</v>
          </cell>
          <cell r="E18206">
            <v>114000</v>
          </cell>
          <cell r="F18206"/>
        </row>
        <row r="18207">
          <cell r="B18207" t="str">
            <v>office</v>
          </cell>
          <cell r="C18207" t="str">
            <v>office</v>
          </cell>
          <cell r="D18207" t="str">
            <v>flash drive for office</v>
          </cell>
          <cell r="E18207">
            <v>4000</v>
          </cell>
          <cell r="F18207"/>
        </row>
        <row r="18208">
          <cell r="B18208" t="str">
            <v>Ernst &amp; Young</v>
          </cell>
          <cell r="C18208" t="str">
            <v>fuel</v>
          </cell>
          <cell r="D18208" t="str">
            <v>claimed by ahsan</v>
          </cell>
          <cell r="E18208">
            <v>2000</v>
          </cell>
          <cell r="F18208"/>
        </row>
        <row r="18209">
          <cell r="B18209" t="str">
            <v>ueP 17th Floor</v>
          </cell>
          <cell r="C18209" t="str">
            <v>drawings</v>
          </cell>
          <cell r="D18209" t="str">
            <v>paid</v>
          </cell>
          <cell r="E18209">
            <v>850</v>
          </cell>
          <cell r="F18209"/>
        </row>
        <row r="18210">
          <cell r="B18210" t="str">
            <v>Ernst &amp; Young</v>
          </cell>
          <cell r="C18210" t="str">
            <v>fare</v>
          </cell>
          <cell r="D18210" t="str">
            <v>various rikhas and suzuki fare at site</v>
          </cell>
          <cell r="E18210">
            <v>5550</v>
          </cell>
          <cell r="F18210"/>
        </row>
        <row r="18211">
          <cell r="B18211" t="str">
            <v>daraz office</v>
          </cell>
          <cell r="C18211" t="str">
            <v>fare</v>
          </cell>
          <cell r="D18211" t="str">
            <v>various rikhas and suzuki fare at site</v>
          </cell>
          <cell r="E18211">
            <v>3500</v>
          </cell>
          <cell r="F18211"/>
        </row>
        <row r="18212">
          <cell r="B18212" t="str">
            <v>Ernst &amp; Young</v>
          </cell>
          <cell r="C18212" t="str">
            <v>material</v>
          </cell>
          <cell r="D18212" t="str">
            <v>purchased link adaprter</v>
          </cell>
          <cell r="E18212">
            <v>85000</v>
          </cell>
          <cell r="F18212"/>
        </row>
        <row r="18213">
          <cell r="B18213" t="str">
            <v>Ernst &amp; Young</v>
          </cell>
          <cell r="C18213" t="str">
            <v>Ehsan traders</v>
          </cell>
          <cell r="D18213" t="str">
            <v>Geyser 02 nos purchased by ashraf bhai (original invoice attached)</v>
          </cell>
          <cell r="E18213">
            <v>108000</v>
          </cell>
          <cell r="F18213"/>
        </row>
        <row r="18214">
          <cell r="B18214" t="str">
            <v>Ernst &amp; Young</v>
          </cell>
          <cell r="C18214" t="str">
            <v>Mehran Engineering</v>
          </cell>
          <cell r="D18214" t="str">
            <v>CHQ given (rec from Total in BAH project)</v>
          </cell>
          <cell r="E18214">
            <v>550000</v>
          </cell>
          <cell r="F18214"/>
        </row>
        <row r="18215">
          <cell r="B18215" t="str">
            <v>ueP 17th Floor</v>
          </cell>
          <cell r="C18215" t="str">
            <v>Flow tab</v>
          </cell>
          <cell r="D18215" t="str">
            <v>MCB chq 1973738859 Amt = 72,000</v>
          </cell>
          <cell r="E18215">
            <v>42000</v>
          </cell>
          <cell r="F18215"/>
        </row>
        <row r="18216">
          <cell r="B18216" t="str">
            <v>Engro Office</v>
          </cell>
          <cell r="C18216" t="str">
            <v>Flow tab</v>
          </cell>
          <cell r="D18216" t="str">
            <v>MCB chq 1973738859 Amt = 72,000</v>
          </cell>
          <cell r="E18216">
            <v>30000</v>
          </cell>
          <cell r="F18216"/>
        </row>
        <row r="18217">
          <cell r="B18217" t="str">
            <v>Dawood Center</v>
          </cell>
          <cell r="C18217" t="str">
            <v>afsar hussain</v>
          </cell>
          <cell r="D18217" t="str">
            <v>cash paid by ashraf bhai</v>
          </cell>
          <cell r="E18217">
            <v>19000</v>
          </cell>
          <cell r="F18217"/>
        </row>
        <row r="18218">
          <cell r="B18218" t="str">
            <v>Ernst &amp; Young</v>
          </cell>
          <cell r="C18218" t="str">
            <v>JAS travels</v>
          </cell>
          <cell r="D18218" t="str">
            <v>Online by Adeel Steel (for Bilal bhai traveling expenses at Dubai)</v>
          </cell>
          <cell r="E18218">
            <v>240000</v>
          </cell>
          <cell r="F18218"/>
        </row>
        <row r="18219">
          <cell r="B18219" t="str">
            <v>Ernst &amp; Young</v>
          </cell>
          <cell r="C18219" t="str">
            <v>material</v>
          </cell>
          <cell r="D18219" t="str">
            <v>Red oxide paint mixing oil brush</v>
          </cell>
          <cell r="E18219">
            <v>4100</v>
          </cell>
          <cell r="F18219"/>
        </row>
        <row r="18220">
          <cell r="B18220" t="str">
            <v>Ernst &amp; Young</v>
          </cell>
          <cell r="C18220" t="str">
            <v>fuel</v>
          </cell>
          <cell r="D18220" t="str">
            <v>claimed by ahsan</v>
          </cell>
          <cell r="E18220">
            <v>1000</v>
          </cell>
          <cell r="F18220"/>
        </row>
        <row r="18221">
          <cell r="B18221" t="str">
            <v>Ernst &amp; Young</v>
          </cell>
          <cell r="C18221" t="str">
            <v>material</v>
          </cell>
          <cell r="D18221" t="str">
            <v>coulur material</v>
          </cell>
          <cell r="E18221">
            <v>5900</v>
          </cell>
          <cell r="F18221"/>
        </row>
        <row r="18222">
          <cell r="B18222" t="str">
            <v>Ernst &amp; Young</v>
          </cell>
          <cell r="C18222" t="str">
            <v>fare</v>
          </cell>
          <cell r="D18222" t="str">
            <v>various rikhas and suzuki fare at site</v>
          </cell>
          <cell r="E18222">
            <v>2000</v>
          </cell>
          <cell r="F18222"/>
        </row>
        <row r="18223">
          <cell r="B18223" t="str">
            <v>Ernst &amp; Young</v>
          </cell>
          <cell r="C18223" t="str">
            <v>transportation</v>
          </cell>
          <cell r="D18223" t="str">
            <v>paid for builty</v>
          </cell>
          <cell r="E18223">
            <v>1000</v>
          </cell>
          <cell r="F18223"/>
        </row>
        <row r="18224">
          <cell r="B18224" t="str">
            <v>office</v>
          </cell>
          <cell r="C18224" t="str">
            <v>office</v>
          </cell>
          <cell r="D18224" t="str">
            <v>misc by bakhti</v>
          </cell>
          <cell r="E18224">
            <v>2000</v>
          </cell>
          <cell r="F18224"/>
        </row>
        <row r="18225">
          <cell r="B18225" t="str">
            <v>Engro Office</v>
          </cell>
          <cell r="C18225" t="str">
            <v>fare</v>
          </cell>
          <cell r="D18225" t="str">
            <v>paid</v>
          </cell>
          <cell r="E18225">
            <v>3000</v>
          </cell>
          <cell r="F18225"/>
        </row>
        <row r="18226">
          <cell r="B18226" t="str">
            <v>Engro Office</v>
          </cell>
          <cell r="C18226" t="str">
            <v>fare</v>
          </cell>
          <cell r="D18226" t="str">
            <v>various rikhas fare</v>
          </cell>
          <cell r="E18226">
            <v>5100</v>
          </cell>
          <cell r="F18226"/>
        </row>
        <row r="18227">
          <cell r="B18227" t="str">
            <v>Ernst &amp; Young</v>
          </cell>
          <cell r="C18227" t="str">
            <v>material</v>
          </cell>
          <cell r="D18227" t="str">
            <v>purcahsed washer and drop anchor</v>
          </cell>
          <cell r="E18227">
            <v>8500</v>
          </cell>
          <cell r="F18227"/>
        </row>
        <row r="18228">
          <cell r="B18228" t="str">
            <v>Ernst &amp; Young</v>
          </cell>
          <cell r="C18228" t="str">
            <v>fare</v>
          </cell>
          <cell r="D18228" t="str">
            <v>various rikhas and suzuki fare at site</v>
          </cell>
          <cell r="E18228">
            <v>2500</v>
          </cell>
          <cell r="F18228"/>
        </row>
        <row r="18229">
          <cell r="B18229" t="str">
            <v>Engro Office</v>
          </cell>
          <cell r="C18229" t="str">
            <v>material</v>
          </cell>
          <cell r="D18229" t="str">
            <v>rubber clamp engro</v>
          </cell>
          <cell r="E18229">
            <v>1900</v>
          </cell>
          <cell r="F18229"/>
        </row>
        <row r="18230">
          <cell r="B18230" t="str">
            <v xml:space="preserve">MHR Personal </v>
          </cell>
          <cell r="C18230" t="str">
            <v>misc</v>
          </cell>
          <cell r="D18230" t="str">
            <v>rehana rehman</v>
          </cell>
          <cell r="E18230">
            <v>900</v>
          </cell>
          <cell r="F18230"/>
        </row>
        <row r="18231">
          <cell r="B18231" t="str">
            <v>Ernst &amp; Young</v>
          </cell>
          <cell r="C18231" t="str">
            <v>photocopies</v>
          </cell>
          <cell r="D18231" t="str">
            <v>photocopy</v>
          </cell>
          <cell r="E18231">
            <v>3940</v>
          </cell>
          <cell r="F18231"/>
        </row>
        <row r="18232">
          <cell r="B18232" t="str">
            <v>Ernst &amp; Young</v>
          </cell>
          <cell r="C18232" t="str">
            <v>fare</v>
          </cell>
          <cell r="D18232" t="str">
            <v>rikhaw fare</v>
          </cell>
          <cell r="E18232">
            <v>1500</v>
          </cell>
          <cell r="F18232"/>
        </row>
        <row r="18233">
          <cell r="B18233" t="str">
            <v>office</v>
          </cell>
          <cell r="C18233" t="str">
            <v>office</v>
          </cell>
          <cell r="D18233" t="str">
            <v>misc by bakhti</v>
          </cell>
          <cell r="E18233">
            <v>4000</v>
          </cell>
          <cell r="F18233"/>
        </row>
        <row r="18234">
          <cell r="B18234" t="str">
            <v>Engro Office</v>
          </cell>
          <cell r="C18234" t="str">
            <v>material</v>
          </cell>
          <cell r="D18234" t="str">
            <v>spinkler purchased 07 nos from safe and sound lahore</v>
          </cell>
          <cell r="E18234">
            <v>20300</v>
          </cell>
          <cell r="F18234"/>
        </row>
        <row r="18235">
          <cell r="B18235" t="str">
            <v>ueP 17th Floor</v>
          </cell>
          <cell r="C18235" t="str">
            <v xml:space="preserve">material </v>
          </cell>
          <cell r="D18235" t="str">
            <v>damper purchased from abdullah enterprices</v>
          </cell>
          <cell r="E18235">
            <v>4500</v>
          </cell>
          <cell r="F18235"/>
        </row>
        <row r="18236">
          <cell r="B18236" t="str">
            <v>VISA Fit-out Office</v>
          </cell>
          <cell r="C18236" t="str">
            <v>material</v>
          </cell>
          <cell r="D18236" t="str">
            <v>thermometer purchaed from SHI</v>
          </cell>
          <cell r="E18236">
            <v>1000</v>
          </cell>
          <cell r="F18236"/>
        </row>
        <row r="18237">
          <cell r="B18237" t="str">
            <v>daraz office</v>
          </cell>
          <cell r="C18237" t="str">
            <v>misc</v>
          </cell>
          <cell r="D18237" t="str">
            <v>given to shabbir agaisnt misc invoices</v>
          </cell>
          <cell r="E18237">
            <v>2500</v>
          </cell>
          <cell r="F18237"/>
        </row>
        <row r="18238">
          <cell r="B18238" t="str">
            <v>Engro Office</v>
          </cell>
          <cell r="C18238" t="str">
            <v>fare</v>
          </cell>
          <cell r="D18238" t="str">
            <v>paid</v>
          </cell>
          <cell r="E18238">
            <v>2000</v>
          </cell>
          <cell r="F18238"/>
        </row>
        <row r="18239">
          <cell r="B18239" t="str">
            <v>Ernst &amp; Young</v>
          </cell>
          <cell r="C18239" t="str">
            <v>fare</v>
          </cell>
          <cell r="D18239" t="str">
            <v>paid</v>
          </cell>
          <cell r="E18239">
            <v>1000</v>
          </cell>
          <cell r="F18239"/>
        </row>
        <row r="18240">
          <cell r="B18240" t="str">
            <v>Engro Office</v>
          </cell>
          <cell r="C18240" t="str">
            <v>Wahab duct</v>
          </cell>
          <cell r="D18240" t="str">
            <v>MCB chq 1973738860</v>
          </cell>
          <cell r="E18240">
            <v>100000</v>
          </cell>
          <cell r="F18240"/>
        </row>
        <row r="18241">
          <cell r="B18241" t="str">
            <v>daraz office</v>
          </cell>
          <cell r="C18241" t="str">
            <v>Haier</v>
          </cell>
          <cell r="D18241" t="str">
            <v>Online by adeel steel</v>
          </cell>
          <cell r="E18241">
            <v>520000</v>
          </cell>
          <cell r="F18241"/>
        </row>
        <row r="18242">
          <cell r="B18242" t="str">
            <v>Ernst &amp; Young</v>
          </cell>
          <cell r="C18242" t="str">
            <v>Index</v>
          </cell>
          <cell r="D18242" t="str">
            <v>Chq given (chq received from Total in BAH project)</v>
          </cell>
          <cell r="E18242">
            <v>700000</v>
          </cell>
          <cell r="F18242"/>
        </row>
        <row r="18243">
          <cell r="B18243" t="str">
            <v>Engro Office</v>
          </cell>
          <cell r="C18243" t="str">
            <v>Wahab duct</v>
          </cell>
          <cell r="D18243" t="str">
            <v>Online by BH</v>
          </cell>
          <cell r="E18243">
            <v>25000</v>
          </cell>
          <cell r="F18243"/>
        </row>
        <row r="18244">
          <cell r="B18244" t="str">
            <v>Meezan bank Head office</v>
          </cell>
          <cell r="C18244" t="str">
            <v>zubair duct</v>
          </cell>
          <cell r="D18244" t="str">
            <v>Meezan chq given (Chq given from adeel steel)</v>
          </cell>
          <cell r="E18244">
            <v>300000</v>
          </cell>
          <cell r="F18244"/>
        </row>
        <row r="18245">
          <cell r="B18245" t="str">
            <v>Dawood Center</v>
          </cell>
          <cell r="C18245" t="str">
            <v>saqib insulation</v>
          </cell>
          <cell r="D18245" t="str">
            <v>Online by adeel (cash given agsint next billing)</v>
          </cell>
          <cell r="E18245">
            <v>75000</v>
          </cell>
          <cell r="F18245"/>
        </row>
        <row r="18246">
          <cell r="B18246" t="str">
            <v>burhani mehal</v>
          </cell>
          <cell r="C18246" t="str">
            <v>waris</v>
          </cell>
          <cell r="D18246" t="str">
            <v>cash paid for pool services</v>
          </cell>
          <cell r="E18246">
            <v>20000</v>
          </cell>
          <cell r="F18246"/>
        </row>
        <row r="18247">
          <cell r="B18247" t="str">
            <v>Engro Office</v>
          </cell>
          <cell r="C18247" t="str">
            <v>Majid Plumber</v>
          </cell>
          <cell r="D18247" t="str">
            <v>CHQ from Muhgal constructor in project saifee = total amt = 550,000</v>
          </cell>
          <cell r="E18247">
            <v>210000</v>
          </cell>
          <cell r="F18247"/>
        </row>
        <row r="18248">
          <cell r="B18248" t="str">
            <v>family area</v>
          </cell>
          <cell r="C18248" t="str">
            <v>Majid Plumber</v>
          </cell>
          <cell r="D18248" t="str">
            <v>CHQ from Muhgal constructor in project saifee = total amt = 550,000</v>
          </cell>
          <cell r="E18248">
            <v>160000</v>
          </cell>
          <cell r="F18248"/>
        </row>
        <row r="18249">
          <cell r="B18249" t="str">
            <v>Ernst &amp; Young</v>
          </cell>
          <cell r="C18249" t="str">
            <v>Majid Plumber</v>
          </cell>
          <cell r="D18249" t="str">
            <v>CHQ from Muhgal constructor in project saifee = total amt = 550,000</v>
          </cell>
          <cell r="E18249">
            <v>180000</v>
          </cell>
          <cell r="F18249"/>
        </row>
        <row r="18250">
          <cell r="B18250" t="str">
            <v xml:space="preserve">MHR Personal </v>
          </cell>
          <cell r="C18250" t="str">
            <v>groceries</v>
          </cell>
          <cell r="D18250" t="str">
            <v>mhr home groceries</v>
          </cell>
          <cell r="E18250">
            <v>80000</v>
          </cell>
          <cell r="F18250"/>
        </row>
        <row r="18251">
          <cell r="B18251" t="str">
            <v>PSYCHIATRY JPMC</v>
          </cell>
          <cell r="C18251" t="str">
            <v>excavation work</v>
          </cell>
          <cell r="D18251" t="str">
            <v>Onlne by adeel (given to saeed mama for excavation)</v>
          </cell>
          <cell r="E18251">
            <v>150000</v>
          </cell>
          <cell r="F18251"/>
        </row>
        <row r="18252">
          <cell r="B18252" t="str">
            <v>Food Court (Hydery)</v>
          </cell>
          <cell r="C18252" t="str">
            <v xml:space="preserve">anees grill </v>
          </cell>
          <cell r="D18252" t="str">
            <v xml:space="preserve">Online by adeel </v>
          </cell>
          <cell r="E18252">
            <v>24000</v>
          </cell>
          <cell r="F18252"/>
        </row>
        <row r="18253">
          <cell r="B18253" t="str">
            <v>daraz office</v>
          </cell>
          <cell r="C18253" t="str">
            <v>muzammil</v>
          </cell>
          <cell r="D18253" t="str">
            <v>cash by BH</v>
          </cell>
          <cell r="E18253">
            <v>250000</v>
          </cell>
          <cell r="F18253"/>
        </row>
        <row r="18254">
          <cell r="B18254" t="str">
            <v>Standard chartered bank</v>
          </cell>
          <cell r="C18254" t="str">
            <v>Rafay</v>
          </cell>
          <cell r="D18254" t="str">
            <v xml:space="preserve">Online by adeel </v>
          </cell>
          <cell r="E18254">
            <v>100000</v>
          </cell>
          <cell r="F18254"/>
        </row>
        <row r="18255">
          <cell r="B18255" t="str">
            <v>office</v>
          </cell>
          <cell r="C18255" t="str">
            <v>office</v>
          </cell>
          <cell r="D18255" t="str">
            <v>misc by bakhti</v>
          </cell>
          <cell r="E18255">
            <v>4000</v>
          </cell>
          <cell r="F18255"/>
        </row>
        <row r="18256">
          <cell r="B18256" t="str">
            <v>Meezan bank Head office</v>
          </cell>
          <cell r="C18256" t="str">
            <v>mobile</v>
          </cell>
          <cell r="D18256" t="str">
            <v>claimed ufone super card by amir engr</v>
          </cell>
          <cell r="E18256">
            <v>1500</v>
          </cell>
          <cell r="F18256"/>
        </row>
        <row r="18257">
          <cell r="B18257" t="str">
            <v>Engro Office</v>
          </cell>
          <cell r="C18257" t="str">
            <v>material</v>
          </cell>
          <cell r="D18257" t="str">
            <v>purhchased cable tie by ashraf bhai</v>
          </cell>
          <cell r="E18257">
            <v>350</v>
          </cell>
          <cell r="F18257"/>
        </row>
        <row r="18258">
          <cell r="B18258" t="str">
            <v>Engro Office</v>
          </cell>
          <cell r="C18258" t="str">
            <v>fuel</v>
          </cell>
          <cell r="D18258" t="str">
            <v>claimed by lateef</v>
          </cell>
          <cell r="E18258">
            <v>150</v>
          </cell>
          <cell r="F18258"/>
        </row>
        <row r="18259">
          <cell r="B18259" t="str">
            <v>Engro Office</v>
          </cell>
          <cell r="C18259" t="str">
            <v>material</v>
          </cell>
          <cell r="D18259" t="str">
            <v>purchased 02 nos laser lights</v>
          </cell>
          <cell r="E18259">
            <v>20500</v>
          </cell>
          <cell r="F18259"/>
        </row>
        <row r="18260">
          <cell r="B18260" t="str">
            <v>misc</v>
          </cell>
          <cell r="C18260" t="str">
            <v>charity</v>
          </cell>
          <cell r="D18260" t="str">
            <v>sadqa charity by nadeem bhai for chiller shifting</v>
          </cell>
          <cell r="E18260">
            <v>5000</v>
          </cell>
          <cell r="F18260"/>
        </row>
        <row r="18261">
          <cell r="B18261" t="str">
            <v>Ernst &amp; Young</v>
          </cell>
          <cell r="C18261" t="str">
            <v>fare</v>
          </cell>
          <cell r="D18261" t="str">
            <v>paid for rikshaw for various</v>
          </cell>
          <cell r="E18261">
            <v>3000</v>
          </cell>
          <cell r="F18261"/>
        </row>
        <row r="18262">
          <cell r="B18262" t="str">
            <v>Food Court (Hydery)</v>
          </cell>
          <cell r="C18262" t="str">
            <v>material</v>
          </cell>
          <cell r="D18262" t="str">
            <v>purchased copper pipe</v>
          </cell>
          <cell r="E18262">
            <v>12080</v>
          </cell>
          <cell r="F18262"/>
        </row>
        <row r="18263">
          <cell r="B18263" t="str">
            <v>office</v>
          </cell>
          <cell r="C18263" t="str">
            <v>office</v>
          </cell>
          <cell r="D18263" t="str">
            <v>misc by bakhti</v>
          </cell>
          <cell r="E18263">
            <v>1000</v>
          </cell>
          <cell r="F18263"/>
        </row>
        <row r="18264">
          <cell r="B18264" t="str">
            <v>Engro Office</v>
          </cell>
          <cell r="C18264" t="str">
            <v>misc</v>
          </cell>
          <cell r="D18264" t="str">
            <v>laser light cell</v>
          </cell>
          <cell r="E18264">
            <v>120</v>
          </cell>
          <cell r="F18264"/>
        </row>
        <row r="18265">
          <cell r="B18265" t="str">
            <v>o/m NASTP</v>
          </cell>
          <cell r="C18265" t="str">
            <v>material</v>
          </cell>
          <cell r="D18265" t="str">
            <v>T shirts print</v>
          </cell>
          <cell r="E18265">
            <v>16200</v>
          </cell>
          <cell r="F18265"/>
        </row>
        <row r="18266">
          <cell r="B18266" t="str">
            <v>o/m NASTP</v>
          </cell>
          <cell r="C18266" t="str">
            <v>material</v>
          </cell>
          <cell r="D18266" t="str">
            <v>misc by mukhtiar</v>
          </cell>
          <cell r="E18266">
            <v>5050</v>
          </cell>
          <cell r="F18266"/>
        </row>
        <row r="18267">
          <cell r="B18267" t="str">
            <v>Meezan bank Head office</v>
          </cell>
          <cell r="C18267" t="str">
            <v>material</v>
          </cell>
          <cell r="D18267" t="str">
            <v>misc by amir engr</v>
          </cell>
          <cell r="E18267">
            <v>4760</v>
          </cell>
          <cell r="F18267"/>
        </row>
        <row r="18268">
          <cell r="B18268" t="str">
            <v>daraz office</v>
          </cell>
          <cell r="C18268" t="str">
            <v>material</v>
          </cell>
          <cell r="D18268" t="str">
            <v>fire extighuishere by bilal bhai (purchased from Paramount Engineering)</v>
          </cell>
          <cell r="E18268">
            <v>32000</v>
          </cell>
          <cell r="F18268"/>
        </row>
        <row r="18269">
          <cell r="B18269" t="str">
            <v>Ernst &amp; Young</v>
          </cell>
          <cell r="C18269" t="str">
            <v>material</v>
          </cell>
          <cell r="D18269" t="str">
            <v>misc by jahangeer</v>
          </cell>
          <cell r="E18269">
            <v>9458</v>
          </cell>
          <cell r="F18269"/>
        </row>
        <row r="18270">
          <cell r="B18270" t="str">
            <v>office</v>
          </cell>
          <cell r="C18270" t="str">
            <v>office</v>
          </cell>
          <cell r="D18270" t="str">
            <v>bakhti</v>
          </cell>
          <cell r="E18270">
            <v>3000</v>
          </cell>
          <cell r="F18270"/>
        </row>
        <row r="18271">
          <cell r="B18271" t="str">
            <v>Ernst &amp; Young</v>
          </cell>
          <cell r="C18271" t="str">
            <v>material</v>
          </cell>
          <cell r="D18271" t="str">
            <v>purchased red oxide and brush</v>
          </cell>
          <cell r="E18271">
            <v>4550</v>
          </cell>
          <cell r="F18271"/>
        </row>
        <row r="18272">
          <cell r="B18272" t="str">
            <v>Ernst &amp; Young</v>
          </cell>
          <cell r="C18272" t="str">
            <v>fare</v>
          </cell>
          <cell r="D18272" t="str">
            <v>bykia</v>
          </cell>
          <cell r="E18272">
            <v>400</v>
          </cell>
          <cell r="F18272"/>
        </row>
        <row r="18273">
          <cell r="B18273" t="str">
            <v>Engro Office</v>
          </cell>
          <cell r="C18273" t="str">
            <v>transportation</v>
          </cell>
          <cell r="D18273" t="str">
            <v>spirnkler from lahore bilty</v>
          </cell>
          <cell r="E18273">
            <v>400</v>
          </cell>
          <cell r="F18273"/>
        </row>
        <row r="18274">
          <cell r="B18274" t="str">
            <v>ueP 17th Floor</v>
          </cell>
          <cell r="C18274" t="str">
            <v>material</v>
          </cell>
          <cell r="D18274" t="str">
            <v>To noman for for misc invoices</v>
          </cell>
          <cell r="E18274">
            <v>5000</v>
          </cell>
          <cell r="F18274"/>
        </row>
        <row r="18275">
          <cell r="B18275" t="str">
            <v>Ernst &amp; Young</v>
          </cell>
          <cell r="C18275" t="str">
            <v>material</v>
          </cell>
          <cell r="D18275" t="str">
            <v>Given to Jawwad engineering (online by adeel) = 207,895</v>
          </cell>
          <cell r="E18275">
            <v>84000</v>
          </cell>
          <cell r="F18275"/>
        </row>
        <row r="18276">
          <cell r="B18276" t="str">
            <v>Engro Office</v>
          </cell>
          <cell r="C18276" t="str">
            <v>material</v>
          </cell>
          <cell r="D18276" t="str">
            <v>Given to Jawwad engineering (online by adeel) = 207,895</v>
          </cell>
          <cell r="E18276">
            <v>50000</v>
          </cell>
          <cell r="F18276"/>
        </row>
        <row r="18277">
          <cell r="B18277" t="str">
            <v>3rd Floor NASTP</v>
          </cell>
          <cell r="C18277" t="str">
            <v>material</v>
          </cell>
          <cell r="D18277" t="str">
            <v>Given to Jawwad engineering (online by adeel) = 207,895</v>
          </cell>
          <cell r="E18277">
            <v>27180</v>
          </cell>
          <cell r="F18277"/>
        </row>
        <row r="18278">
          <cell r="B18278" t="str">
            <v>BAH 22 &amp; 23rd Floor</v>
          </cell>
          <cell r="C18278" t="str">
            <v>material</v>
          </cell>
          <cell r="D18278" t="str">
            <v>Given to Jawwad engineering (online by adeel) = 207,895</v>
          </cell>
          <cell r="E18278">
            <v>5600</v>
          </cell>
          <cell r="F18278"/>
        </row>
        <row r="18279">
          <cell r="B18279" t="str">
            <v>ueP 17th Floor</v>
          </cell>
          <cell r="C18279" t="str">
            <v>material</v>
          </cell>
          <cell r="D18279" t="str">
            <v>Given to Jawwad engineering (online by adeel) = 207,895</v>
          </cell>
          <cell r="E18279">
            <v>11580</v>
          </cell>
          <cell r="F18279"/>
        </row>
        <row r="18280">
          <cell r="B18280" t="str">
            <v>daraz office</v>
          </cell>
          <cell r="C18280" t="str">
            <v>material</v>
          </cell>
          <cell r="D18280" t="str">
            <v>Given to Jawwad engineering (online by adeel) = 207,895</v>
          </cell>
          <cell r="E18280">
            <v>29535</v>
          </cell>
          <cell r="F18280"/>
        </row>
        <row r="18281">
          <cell r="B18281" t="str">
            <v>3rd Floor NASTP</v>
          </cell>
          <cell r="C18281" t="str">
            <v>shabbir pipe</v>
          </cell>
          <cell r="D18281" t="str">
            <v>Advance given (online by adeel)</v>
          </cell>
          <cell r="E18281">
            <v>50000</v>
          </cell>
          <cell r="F18281"/>
        </row>
        <row r="18282">
          <cell r="B18282" t="str">
            <v>Ernst &amp; Young</v>
          </cell>
          <cell r="C18282" t="str">
            <v>Sadiq Pipe</v>
          </cell>
          <cell r="D18282" t="str">
            <v>1st advance given (online by adeel)</v>
          </cell>
          <cell r="E18282">
            <v>200000</v>
          </cell>
          <cell r="F18282"/>
        </row>
        <row r="18283">
          <cell r="B18283" t="str">
            <v>Meezan bank Head office</v>
          </cell>
          <cell r="C18283" t="str">
            <v>khurshid fan</v>
          </cell>
          <cell r="D18283" t="str">
            <v>online by adeel</v>
          </cell>
          <cell r="E18283">
            <v>400000</v>
          </cell>
          <cell r="F18283"/>
        </row>
        <row r="18284">
          <cell r="B18284" t="str">
            <v>Ernst &amp; Young</v>
          </cell>
          <cell r="C18284" t="str">
            <v>material</v>
          </cell>
          <cell r="D18284" t="str">
            <v>purchased clothes 25 thans tot amt = 97500</v>
          </cell>
          <cell r="E18284">
            <v>32500</v>
          </cell>
          <cell r="F18284"/>
        </row>
        <row r="18285">
          <cell r="B18285" t="str">
            <v>Engro Office</v>
          </cell>
          <cell r="C18285" t="str">
            <v>material</v>
          </cell>
          <cell r="D18285" t="str">
            <v>purchased clothes 25 thans tot amt = 97500</v>
          </cell>
          <cell r="E18285">
            <v>32500</v>
          </cell>
          <cell r="F18285"/>
        </row>
        <row r="18286">
          <cell r="B18286" t="str">
            <v>3rd Floor NASTP</v>
          </cell>
          <cell r="C18286" t="str">
            <v>material</v>
          </cell>
          <cell r="D18286" t="str">
            <v>purchased clothes 25 thans tot amt = 97500</v>
          </cell>
          <cell r="E18286">
            <v>32500</v>
          </cell>
          <cell r="F18286"/>
        </row>
        <row r="18287">
          <cell r="B18287" t="str">
            <v>Ernst &amp; Young</v>
          </cell>
          <cell r="C18287" t="str">
            <v>fare</v>
          </cell>
          <cell r="D18287" t="str">
            <v>paid</v>
          </cell>
          <cell r="E18287">
            <v>500</v>
          </cell>
          <cell r="F18287"/>
        </row>
        <row r="18288">
          <cell r="B18288" t="str">
            <v>Ernst &amp; Young</v>
          </cell>
          <cell r="C18288" t="str">
            <v>material</v>
          </cell>
          <cell r="D18288" t="str">
            <v>Tapes = 21600</v>
          </cell>
          <cell r="E18288">
            <v>7200</v>
          </cell>
          <cell r="F18288"/>
        </row>
        <row r="18289">
          <cell r="B18289" t="str">
            <v>Engro Office</v>
          </cell>
          <cell r="C18289" t="str">
            <v>material</v>
          </cell>
          <cell r="D18289" t="str">
            <v>Tapes = 21600</v>
          </cell>
          <cell r="E18289">
            <v>7200</v>
          </cell>
          <cell r="F18289"/>
        </row>
        <row r="18290">
          <cell r="B18290" t="str">
            <v>3rd Floor NASTP</v>
          </cell>
          <cell r="C18290" t="str">
            <v>material</v>
          </cell>
          <cell r="D18290" t="str">
            <v>Tapes = 21600</v>
          </cell>
          <cell r="E18290">
            <v>7200</v>
          </cell>
          <cell r="F18290"/>
        </row>
        <row r="18291">
          <cell r="B18291" t="str">
            <v>Ernst &amp; Young</v>
          </cell>
          <cell r="C18291" t="str">
            <v>material</v>
          </cell>
          <cell r="D18291" t="str">
            <v>Glue = 9000</v>
          </cell>
          <cell r="E18291">
            <v>3000</v>
          </cell>
          <cell r="F18291"/>
        </row>
        <row r="18292">
          <cell r="B18292" t="str">
            <v>Engro Office</v>
          </cell>
          <cell r="C18292" t="str">
            <v>material</v>
          </cell>
          <cell r="D18292" t="str">
            <v>Glue = 9000</v>
          </cell>
          <cell r="E18292">
            <v>3000</v>
          </cell>
          <cell r="F18292"/>
        </row>
        <row r="18293">
          <cell r="B18293" t="str">
            <v>3rd Floor NASTP</v>
          </cell>
          <cell r="C18293" t="str">
            <v>material</v>
          </cell>
          <cell r="D18293" t="str">
            <v>Glue = 9000</v>
          </cell>
          <cell r="E18293">
            <v>3000</v>
          </cell>
          <cell r="F18293"/>
        </row>
        <row r="18294">
          <cell r="B18294" t="str">
            <v>Engro Office</v>
          </cell>
          <cell r="C18294" t="str">
            <v>fare</v>
          </cell>
          <cell r="D18294" t="str">
            <v>paid</v>
          </cell>
          <cell r="E18294">
            <v>2600</v>
          </cell>
          <cell r="F18294"/>
        </row>
        <row r="18295">
          <cell r="B18295" t="str">
            <v>Meezan bank Head office</v>
          </cell>
          <cell r="C18295" t="str">
            <v>material</v>
          </cell>
          <cell r="D18295" t="str">
            <v>misc by zubair AC = total = 48840</v>
          </cell>
          <cell r="E18295">
            <v>37840</v>
          </cell>
          <cell r="F18295"/>
        </row>
        <row r="18296">
          <cell r="B18296" t="str">
            <v>Food Court (Hydery)</v>
          </cell>
          <cell r="C18296" t="str">
            <v>material</v>
          </cell>
          <cell r="D18296" t="str">
            <v>misc by zubair AC = total = 48840</v>
          </cell>
          <cell r="E18296">
            <v>11000</v>
          </cell>
          <cell r="F18296"/>
        </row>
        <row r="18297">
          <cell r="B18297" t="str">
            <v>kumail bhai</v>
          </cell>
          <cell r="C18297" t="str">
            <v>material</v>
          </cell>
          <cell r="D18297" t="str">
            <v>purchased misc fitings</v>
          </cell>
          <cell r="E18297">
            <v>1500</v>
          </cell>
          <cell r="F18297"/>
        </row>
        <row r="18298">
          <cell r="B18298" t="str">
            <v>o/m NASTP</v>
          </cell>
          <cell r="C18298" t="str">
            <v>material</v>
          </cell>
          <cell r="D18298" t="str">
            <v>purchased hydrlaulic pipe fittings 3/4</v>
          </cell>
          <cell r="E18298">
            <v>1500</v>
          </cell>
          <cell r="F18298"/>
        </row>
        <row r="18299">
          <cell r="B18299" t="str">
            <v>office</v>
          </cell>
          <cell r="C18299" t="str">
            <v>office</v>
          </cell>
          <cell r="D18299" t="str">
            <v>bakhti</v>
          </cell>
          <cell r="E18299">
            <v>5000</v>
          </cell>
          <cell r="F18299"/>
        </row>
        <row r="18300">
          <cell r="B18300" t="str">
            <v>ot area jpmc</v>
          </cell>
          <cell r="C18300" t="str">
            <v>flow tab</v>
          </cell>
          <cell r="D18300" t="str">
            <v>Cash paid</v>
          </cell>
          <cell r="E18300">
            <v>11000</v>
          </cell>
          <cell r="F18300"/>
        </row>
        <row r="18301">
          <cell r="B18301" t="str">
            <v>VISA Fit-out Office</v>
          </cell>
          <cell r="C18301" t="str">
            <v>flow tab</v>
          </cell>
          <cell r="D18301" t="str">
            <v>Cash paid</v>
          </cell>
          <cell r="E18301">
            <v>20000</v>
          </cell>
          <cell r="F18301"/>
        </row>
        <row r="18302">
          <cell r="B18302" t="str">
            <v>FTC Floors</v>
          </cell>
          <cell r="C18302" t="str">
            <v>salary</v>
          </cell>
          <cell r="D18302" t="str">
            <v>shafeeq remaining salary</v>
          </cell>
          <cell r="E18302">
            <v>3500</v>
          </cell>
          <cell r="F18302"/>
        </row>
        <row r="18303">
          <cell r="B18303" t="str">
            <v>FTC Floors</v>
          </cell>
          <cell r="C18303" t="str">
            <v>fuel</v>
          </cell>
          <cell r="D18303" t="str">
            <v>paid</v>
          </cell>
          <cell r="E18303">
            <v>700</v>
          </cell>
          <cell r="F18303"/>
        </row>
        <row r="18304">
          <cell r="B18304" t="str">
            <v>ueP 17th Floor</v>
          </cell>
          <cell r="C18304" t="str">
            <v xml:space="preserve">material </v>
          </cell>
          <cell r="D18304" t="str">
            <v>to faheem fo rmisc material</v>
          </cell>
          <cell r="E18304">
            <v>19000</v>
          </cell>
          <cell r="F18304"/>
        </row>
        <row r="18305">
          <cell r="B18305" t="str">
            <v>BAH 22 &amp; 23rd Floor</v>
          </cell>
          <cell r="C18305" t="str">
            <v>Global Technologies</v>
          </cell>
          <cell r="D18305" t="str">
            <v>Online by adeel steel</v>
          </cell>
          <cell r="E18305">
            <v>1000000</v>
          </cell>
          <cell r="F18305"/>
        </row>
        <row r="18306">
          <cell r="B18306" t="str">
            <v>Ernst &amp; Young</v>
          </cell>
          <cell r="C18306" t="str">
            <v>Zara Engineer</v>
          </cell>
          <cell r="D18306" t="str">
            <v>Online by Al Madina steel</v>
          </cell>
          <cell r="E18306">
            <v>500000</v>
          </cell>
          <cell r="F18306"/>
        </row>
        <row r="18307">
          <cell r="B18307" t="str">
            <v>3rd Floor NASTP</v>
          </cell>
          <cell r="C18307" t="str">
            <v>united insulation</v>
          </cell>
          <cell r="D18307" t="str">
            <v>Online by Al Madina steel</v>
          </cell>
          <cell r="E18307">
            <v>150000</v>
          </cell>
          <cell r="F18307"/>
        </row>
        <row r="18308">
          <cell r="B18308" t="str">
            <v>Meezan bank Head office</v>
          </cell>
          <cell r="C18308" t="str">
            <v>material</v>
          </cell>
          <cell r="D18308" t="str">
            <v>misc by shahid painter</v>
          </cell>
          <cell r="E18308">
            <v>10330</v>
          </cell>
          <cell r="F18308"/>
        </row>
        <row r="18309">
          <cell r="B18309" t="str">
            <v>o/m NASTP</v>
          </cell>
          <cell r="C18309" t="str">
            <v>material</v>
          </cell>
          <cell r="D18309" t="str">
            <v>misc purchases by engr ISRAR Bhai</v>
          </cell>
          <cell r="E18309">
            <v>125960</v>
          </cell>
          <cell r="F18309"/>
        </row>
        <row r="18310">
          <cell r="B18310" t="str">
            <v>VISA Fit-out Office</v>
          </cell>
          <cell r="C18310" t="str">
            <v>salary</v>
          </cell>
          <cell r="D18310" t="str">
            <v>Mubeen remaining salary of August 2023</v>
          </cell>
          <cell r="E18310">
            <v>33000</v>
          </cell>
          <cell r="F18310"/>
        </row>
        <row r="18311">
          <cell r="B18311" t="str">
            <v>ueP 17th Floor</v>
          </cell>
          <cell r="C18311" t="str">
            <v>faheem elec</v>
          </cell>
          <cell r="D18311" t="str">
            <v>cash paid (as recommended by BH)</v>
          </cell>
          <cell r="E18311">
            <v>50000</v>
          </cell>
          <cell r="F18311"/>
        </row>
        <row r="18312">
          <cell r="B18312" t="str">
            <v>Meezan bank Head office</v>
          </cell>
          <cell r="C18312" t="str">
            <v>fare</v>
          </cell>
          <cell r="D18312" t="str">
            <v>bykia to abid + Fuel</v>
          </cell>
          <cell r="E18312">
            <v>500</v>
          </cell>
          <cell r="F18312"/>
        </row>
        <row r="18313">
          <cell r="B18313" t="str">
            <v>office</v>
          </cell>
          <cell r="C18313" t="str">
            <v>office</v>
          </cell>
          <cell r="D18313" t="str">
            <v>bakhti</v>
          </cell>
          <cell r="E18313">
            <v>1500</v>
          </cell>
          <cell r="F18313"/>
        </row>
        <row r="18314">
          <cell r="B18314" t="str">
            <v>3rd Floor NASTP</v>
          </cell>
          <cell r="C18314" t="str">
            <v>fame international</v>
          </cell>
          <cell r="D18314" t="str">
            <v>paid cash</v>
          </cell>
          <cell r="E18314">
            <v>54400</v>
          </cell>
          <cell r="F18314"/>
        </row>
        <row r="18315">
          <cell r="B18315" t="str">
            <v>Ernst &amp; Young</v>
          </cell>
          <cell r="C18315" t="str">
            <v>Build pro</v>
          </cell>
          <cell r="D18315" t="str">
            <v>Online by adeel steel</v>
          </cell>
          <cell r="E18315">
            <v>500000</v>
          </cell>
          <cell r="F18315"/>
        </row>
        <row r="18316">
          <cell r="B18316" t="str">
            <v>Ernst &amp; Young</v>
          </cell>
          <cell r="C18316" t="str">
            <v>Ismail Gee</v>
          </cell>
          <cell r="D18316" t="str">
            <v>Advance given for porta fixtures (03 CHQs of Meezan given from adeel steel)</v>
          </cell>
          <cell r="E18316">
            <v>1010000</v>
          </cell>
          <cell r="F18316"/>
        </row>
        <row r="18317">
          <cell r="B18317" t="str">
            <v>Ernst &amp; Young</v>
          </cell>
          <cell r="C18317" t="str">
            <v>Noman Engineering</v>
          </cell>
          <cell r="D18317" t="str">
            <v xml:space="preserve">Sheet hawala from al madina steel </v>
          </cell>
          <cell r="E18317">
            <v>1000000</v>
          </cell>
          <cell r="F18317"/>
        </row>
        <row r="18318">
          <cell r="B18318" t="str">
            <v>Ernst &amp; Young</v>
          </cell>
          <cell r="C18318" t="str">
            <v>sajid pipe</v>
          </cell>
          <cell r="D18318" t="str">
            <v>Online by AL madina Steel</v>
          </cell>
          <cell r="E18318">
            <v>200000</v>
          </cell>
          <cell r="F18318"/>
        </row>
        <row r="18319">
          <cell r="B18319" t="str">
            <v xml:space="preserve">MHR Personal </v>
          </cell>
          <cell r="C18319" t="str">
            <v>utilities bills</v>
          </cell>
          <cell r="D18319" t="str">
            <v>k elec bill paid</v>
          </cell>
          <cell r="E18319">
            <v>42810</v>
          </cell>
          <cell r="F18319"/>
        </row>
        <row r="18320">
          <cell r="B18320" t="str">
            <v>office</v>
          </cell>
          <cell r="C18320" t="str">
            <v>utilities bills</v>
          </cell>
          <cell r="D18320" t="str">
            <v>k elec bill paid</v>
          </cell>
          <cell r="E18320">
            <v>18848</v>
          </cell>
          <cell r="F18320"/>
        </row>
        <row r="18321">
          <cell r="B18321" t="str">
            <v>office</v>
          </cell>
          <cell r="C18321" t="str">
            <v>utilities bills</v>
          </cell>
          <cell r="D18321" t="str">
            <v>ssgc bill paid</v>
          </cell>
          <cell r="E18321">
            <v>670</v>
          </cell>
          <cell r="F18321"/>
        </row>
        <row r="18322">
          <cell r="B18322" t="str">
            <v>Jameel baig Building</v>
          </cell>
          <cell r="C18322" t="str">
            <v>fare</v>
          </cell>
          <cell r="D18322" t="str">
            <v>paid</v>
          </cell>
          <cell r="E18322">
            <v>1000</v>
          </cell>
          <cell r="F18322"/>
        </row>
        <row r="18323">
          <cell r="B18323" t="str">
            <v>3rd Floor NASTP</v>
          </cell>
          <cell r="C18323" t="str">
            <v>charity</v>
          </cell>
          <cell r="D18323" t="str">
            <v>paid</v>
          </cell>
          <cell r="E18323">
            <v>5000</v>
          </cell>
          <cell r="F18323"/>
        </row>
        <row r="18324">
          <cell r="B18324" t="str">
            <v>office</v>
          </cell>
          <cell r="C18324" t="str">
            <v>office</v>
          </cell>
          <cell r="D18324" t="str">
            <v>bakhti</v>
          </cell>
          <cell r="E18324">
            <v>2000</v>
          </cell>
          <cell r="F18324"/>
        </row>
        <row r="18325">
          <cell r="B18325" t="str">
            <v>Food Court (Hydery)</v>
          </cell>
          <cell r="C18325" t="str">
            <v>material</v>
          </cell>
          <cell r="D18325" t="str">
            <v>purchased misc material</v>
          </cell>
          <cell r="E18325">
            <v>51921</v>
          </cell>
          <cell r="F18325"/>
        </row>
        <row r="18326">
          <cell r="B18326" t="str">
            <v>Food Court (Hydery)</v>
          </cell>
          <cell r="C18326" t="str">
            <v>material</v>
          </cell>
          <cell r="D18326" t="str">
            <v>purchased misc material</v>
          </cell>
          <cell r="E18326">
            <v>131538</v>
          </cell>
          <cell r="F18326"/>
        </row>
        <row r="18327">
          <cell r="B18327" t="str">
            <v>office</v>
          </cell>
          <cell r="C18327" t="str">
            <v>office</v>
          </cell>
          <cell r="D18327" t="str">
            <v>purchased office stationery by nadeem bahi</v>
          </cell>
          <cell r="E18327">
            <v>11800</v>
          </cell>
          <cell r="F18327"/>
        </row>
        <row r="18328">
          <cell r="B18328" t="str">
            <v>Ernst &amp; Young</v>
          </cell>
          <cell r="C18328" t="str">
            <v>Katys</v>
          </cell>
          <cell r="D18328" t="str">
            <v>cash paid for sound liner roll</v>
          </cell>
          <cell r="E18328">
            <v>72000</v>
          </cell>
          <cell r="F18328"/>
        </row>
        <row r="18329">
          <cell r="B18329" t="str">
            <v>office</v>
          </cell>
          <cell r="C18329" t="str">
            <v>office</v>
          </cell>
          <cell r="D18329" t="str">
            <v>bakhti</v>
          </cell>
          <cell r="E18329">
            <v>3000</v>
          </cell>
          <cell r="F18329"/>
        </row>
        <row r="18330">
          <cell r="B18330" t="str">
            <v>Meezan bank Head office</v>
          </cell>
          <cell r="C18330" t="str">
            <v>material</v>
          </cell>
          <cell r="D18330" t="str">
            <v>Purchased welding rods and cuttings disc</v>
          </cell>
          <cell r="E18330">
            <v>11180</v>
          </cell>
          <cell r="F18330"/>
        </row>
        <row r="18331">
          <cell r="B18331" t="str">
            <v>Ernst &amp; Young</v>
          </cell>
          <cell r="C18331" t="str">
            <v>fuel</v>
          </cell>
          <cell r="D18331" t="str">
            <v>by kamran</v>
          </cell>
          <cell r="E18331">
            <v>400</v>
          </cell>
          <cell r="F18331"/>
        </row>
        <row r="18332">
          <cell r="B18332" t="str">
            <v>3rd Floor NASTP</v>
          </cell>
          <cell r="C18332" t="str">
            <v>fare</v>
          </cell>
          <cell r="D18332" t="str">
            <v>paid</v>
          </cell>
          <cell r="E18332">
            <v>800</v>
          </cell>
          <cell r="F18332"/>
        </row>
        <row r="18333">
          <cell r="B18333" t="str">
            <v>Engro Office</v>
          </cell>
          <cell r="C18333" t="str">
            <v>fare</v>
          </cell>
          <cell r="D18333" t="str">
            <v>paid</v>
          </cell>
          <cell r="E18333">
            <v>800</v>
          </cell>
          <cell r="F18333"/>
        </row>
        <row r="18334">
          <cell r="B18334" t="str">
            <v>Jameel baig Building</v>
          </cell>
          <cell r="C18334" t="str">
            <v>material</v>
          </cell>
          <cell r="D18334" t="str">
            <v>purchaed misc fittings and material by john</v>
          </cell>
          <cell r="E18334">
            <v>4250</v>
          </cell>
          <cell r="F18334"/>
        </row>
        <row r="18335">
          <cell r="B18335" t="str">
            <v>daraz office</v>
          </cell>
          <cell r="C18335" t="str">
            <v>material</v>
          </cell>
          <cell r="D18335" t="str">
            <v>purchased misc fitings at site daraz by afsar</v>
          </cell>
          <cell r="E18335">
            <v>25000</v>
          </cell>
          <cell r="F18335"/>
        </row>
        <row r="18336">
          <cell r="B18336" t="str">
            <v>BAH 22 &amp; 23rd Floor</v>
          </cell>
          <cell r="C18336" t="str">
            <v>noman</v>
          </cell>
          <cell r="D18336" t="str">
            <v>to engr noman</v>
          </cell>
          <cell r="E18336">
            <v>5500</v>
          </cell>
          <cell r="F18336"/>
        </row>
        <row r="18337">
          <cell r="B18337" t="str">
            <v>3rd Floor NASTP</v>
          </cell>
          <cell r="C18337" t="str">
            <v>material</v>
          </cell>
          <cell r="D18337" t="str">
            <v>purchased c channel 3 x 1-1/2  150 rft from mughal</v>
          </cell>
          <cell r="E18337">
            <v>61000</v>
          </cell>
          <cell r="F18337"/>
        </row>
        <row r="18338">
          <cell r="B18338" t="str">
            <v>Meezan bank Head office</v>
          </cell>
          <cell r="C18338" t="str">
            <v>material</v>
          </cell>
          <cell r="D18338" t="str">
            <v>misc by abid</v>
          </cell>
          <cell r="E18338">
            <v>5500</v>
          </cell>
          <cell r="F18338"/>
        </row>
        <row r="18339">
          <cell r="B18339" t="str">
            <v>Engro Office</v>
          </cell>
          <cell r="C18339" t="str">
            <v>material</v>
          </cell>
          <cell r="D18339" t="str">
            <v>Purchased dammer tapes and channel (engro) by BH</v>
          </cell>
          <cell r="E18339">
            <v>10000</v>
          </cell>
          <cell r="F18339"/>
        </row>
        <row r="18340">
          <cell r="B18340" t="str">
            <v>Engro Office</v>
          </cell>
          <cell r="C18340" t="str">
            <v>secure vision</v>
          </cell>
          <cell r="D18340" t="str">
            <v>Cash collected from Al madina steel</v>
          </cell>
          <cell r="E18340">
            <v>500000</v>
          </cell>
          <cell r="F18340"/>
        </row>
        <row r="18341">
          <cell r="B18341" t="str">
            <v>ueP 17th Floor</v>
          </cell>
          <cell r="C18341" t="str">
            <v>IMS Engineering</v>
          </cell>
          <cell r="D18341" t="str">
            <v>Online by Al Madina steel (transfer in acc of naveed ali nawab)</v>
          </cell>
          <cell r="E18341">
            <v>500000</v>
          </cell>
          <cell r="F18341"/>
        </row>
        <row r="18342">
          <cell r="B18342" t="str">
            <v>Meezan bank Head office</v>
          </cell>
          <cell r="C18342" t="str">
            <v>material</v>
          </cell>
          <cell r="D18342" t="str">
            <v>Purchased welding rods and cuttings disc</v>
          </cell>
          <cell r="E18342">
            <v>11180</v>
          </cell>
          <cell r="F18342"/>
        </row>
        <row r="18343">
          <cell r="B18343" t="str">
            <v>Meezan bank Head office</v>
          </cell>
          <cell r="C18343" t="str">
            <v>fare</v>
          </cell>
          <cell r="D18343" t="str">
            <v>shifting of 5" pipe from nasir colony to site</v>
          </cell>
          <cell r="E18343">
            <v>3500</v>
          </cell>
          <cell r="F18343"/>
        </row>
        <row r="18344">
          <cell r="B18344" t="str">
            <v>Food Court (Hydery)</v>
          </cell>
          <cell r="C18344" t="str">
            <v xml:space="preserve">material </v>
          </cell>
          <cell r="D18344" t="str">
            <v>purchaed pop ravit and rawal</v>
          </cell>
          <cell r="E18344">
            <v>3370</v>
          </cell>
          <cell r="F18344"/>
        </row>
        <row r="18345">
          <cell r="B18345" t="str">
            <v>office</v>
          </cell>
          <cell r="C18345" t="str">
            <v>water tanker</v>
          </cell>
          <cell r="D18345" t="str">
            <v>paid</v>
          </cell>
          <cell r="E18345">
            <v>5330</v>
          </cell>
          <cell r="F18345"/>
        </row>
        <row r="18346">
          <cell r="B18346" t="str">
            <v>office</v>
          </cell>
          <cell r="C18346" t="str">
            <v>office</v>
          </cell>
          <cell r="D18346" t="str">
            <v>bakhti</v>
          </cell>
          <cell r="E18346">
            <v>3000</v>
          </cell>
          <cell r="F18346"/>
        </row>
        <row r="18347">
          <cell r="B18347" t="str">
            <v>Ernst &amp; Young</v>
          </cell>
          <cell r="C18347" t="str">
            <v>fare</v>
          </cell>
          <cell r="D18347" t="str">
            <v>VCD and butter fly damper from mehran to Site</v>
          </cell>
          <cell r="E18347">
            <v>3500</v>
          </cell>
          <cell r="F18347"/>
        </row>
        <row r="18348">
          <cell r="B18348" t="str">
            <v>Meezan bank Head office</v>
          </cell>
          <cell r="C18348" t="str">
            <v>material</v>
          </cell>
          <cell r="D18348" t="str">
            <v>purchased 36 nos anchore bolt from mungo</v>
          </cell>
          <cell r="E18348">
            <v>2340</v>
          </cell>
          <cell r="F18348"/>
        </row>
        <row r="18349">
          <cell r="B18349" t="str">
            <v>amreli steel</v>
          </cell>
          <cell r="C18349" t="str">
            <v>fare</v>
          </cell>
          <cell r="D18349" t="str">
            <v>bykia</v>
          </cell>
          <cell r="E18349">
            <v>250</v>
          </cell>
          <cell r="F18349"/>
        </row>
        <row r="18350">
          <cell r="B18350" t="str">
            <v>Engro Office</v>
          </cell>
          <cell r="C18350" t="str">
            <v>saqib insulation</v>
          </cell>
          <cell r="D18350" t="str">
            <v>Online by adeel (Given in next bulling)</v>
          </cell>
          <cell r="E18350">
            <v>50000</v>
          </cell>
          <cell r="F18350"/>
        </row>
        <row r="18351">
          <cell r="B18351" t="str">
            <v>3rd Floor NASTP</v>
          </cell>
          <cell r="C18351" t="str">
            <v>Crescent Corporation</v>
          </cell>
          <cell r="D18351" t="str">
            <v>Online by adeel (purchased 4" gate valve 02 nos)</v>
          </cell>
          <cell r="E18351">
            <v>48000</v>
          </cell>
          <cell r="F18351"/>
        </row>
        <row r="18352">
          <cell r="B18352" t="str">
            <v>Jameel baig Building</v>
          </cell>
          <cell r="C18352" t="str">
            <v>material</v>
          </cell>
          <cell r="D18352" t="str">
            <v>purchaed misc fittings and material by john</v>
          </cell>
          <cell r="E18352">
            <v>5000</v>
          </cell>
          <cell r="F18352"/>
        </row>
        <row r="18353">
          <cell r="B18353" t="str">
            <v>office</v>
          </cell>
          <cell r="C18353" t="str">
            <v>nadeem bhai</v>
          </cell>
          <cell r="D18353" t="str">
            <v>mobile balance</v>
          </cell>
          <cell r="E18353">
            <v>1000</v>
          </cell>
          <cell r="F18353"/>
        </row>
        <row r="18354">
          <cell r="B18354" t="str">
            <v>office</v>
          </cell>
          <cell r="C18354" t="str">
            <v>office</v>
          </cell>
          <cell r="D18354" t="str">
            <v>bakhti</v>
          </cell>
          <cell r="E18354">
            <v>3000</v>
          </cell>
          <cell r="F18354"/>
        </row>
        <row r="18355">
          <cell r="B18355" t="str">
            <v xml:space="preserve">MHR Personal </v>
          </cell>
          <cell r="C18355" t="str">
            <v>rehana aunty</v>
          </cell>
          <cell r="D18355" t="str">
            <v>mobile balance</v>
          </cell>
          <cell r="E18355">
            <v>1500</v>
          </cell>
          <cell r="F18355"/>
        </row>
        <row r="18356">
          <cell r="B18356" t="str">
            <v>Meezan bank Head office</v>
          </cell>
          <cell r="C18356" t="str">
            <v>material</v>
          </cell>
          <cell r="D18356" t="str">
            <v>misc by nadeem bhai = 55600</v>
          </cell>
          <cell r="E18356">
            <v>36000</v>
          </cell>
          <cell r="F18356"/>
        </row>
        <row r="18357">
          <cell r="B18357" t="str">
            <v>VISA Fit-out Office</v>
          </cell>
          <cell r="C18357" t="str">
            <v>material</v>
          </cell>
          <cell r="D18357" t="str">
            <v>misc by nadeem bhai = 55600</v>
          </cell>
          <cell r="E18357">
            <v>8000</v>
          </cell>
          <cell r="F18357"/>
        </row>
        <row r="18358">
          <cell r="B18358" t="str">
            <v>o/m NASTP</v>
          </cell>
          <cell r="C18358" t="str">
            <v>material</v>
          </cell>
          <cell r="D18358" t="str">
            <v>misc by nadeem bhai = 55600</v>
          </cell>
          <cell r="E18358">
            <v>8000</v>
          </cell>
          <cell r="F18358"/>
        </row>
        <row r="18359">
          <cell r="B18359" t="str">
            <v>PSYCHIATRY JPMC</v>
          </cell>
          <cell r="C18359" t="str">
            <v>material</v>
          </cell>
          <cell r="D18359" t="str">
            <v>misc by nadeem bhai = 55600</v>
          </cell>
          <cell r="E18359">
            <v>3600</v>
          </cell>
          <cell r="F18359"/>
        </row>
        <row r="18360">
          <cell r="B18360" t="str">
            <v>Engro Office</v>
          </cell>
          <cell r="C18360" t="str">
            <v>material</v>
          </cell>
          <cell r="D18360" t="str">
            <v>misc by BH</v>
          </cell>
          <cell r="E18360">
            <v>5000</v>
          </cell>
          <cell r="F18360"/>
        </row>
        <row r="18361">
          <cell r="B18361" t="str">
            <v>Engro Office</v>
          </cell>
          <cell r="C18361" t="str">
            <v>fuel</v>
          </cell>
          <cell r="D18361" t="str">
            <v>Fuel claimed by BH (Nov 23)</v>
          </cell>
          <cell r="E18361">
            <v>20000</v>
          </cell>
          <cell r="F18361"/>
        </row>
        <row r="18362">
          <cell r="B18362" t="str">
            <v>ueP 17th Floor</v>
          </cell>
          <cell r="C18362" t="str">
            <v>fuel</v>
          </cell>
          <cell r="D18362" t="str">
            <v>Fuel claimed by BH (Dec 23)</v>
          </cell>
          <cell r="E18362">
            <v>20000</v>
          </cell>
          <cell r="F18362"/>
        </row>
        <row r="18363">
          <cell r="B18363" t="str">
            <v>Meezan bank Head office</v>
          </cell>
          <cell r="C18363" t="str">
            <v>Zubair AC</v>
          </cell>
          <cell r="D18363" t="str">
            <v>Cash paid</v>
          </cell>
          <cell r="E18363">
            <v>15000</v>
          </cell>
          <cell r="F18363"/>
        </row>
        <row r="18364">
          <cell r="B18364" t="str">
            <v>3rd Floor NASTP</v>
          </cell>
          <cell r="C18364" t="str">
            <v>transportation</v>
          </cell>
          <cell r="D18364" t="str">
            <v>paid for builty</v>
          </cell>
          <cell r="E18364">
            <v>1250</v>
          </cell>
          <cell r="F18364"/>
        </row>
        <row r="18365">
          <cell r="B18365" t="str">
            <v>Ernst &amp; Young</v>
          </cell>
          <cell r="C18365" t="str">
            <v>fare</v>
          </cell>
          <cell r="D18365" t="str">
            <v>paid</v>
          </cell>
          <cell r="E18365">
            <v>3500</v>
          </cell>
          <cell r="F18365"/>
        </row>
        <row r="18366">
          <cell r="B18366" t="str">
            <v>amreli steel</v>
          </cell>
          <cell r="C18366" t="str">
            <v>john</v>
          </cell>
          <cell r="D18366" t="str">
            <v>cash paid</v>
          </cell>
          <cell r="E18366">
            <v>50000</v>
          </cell>
          <cell r="F18366"/>
        </row>
        <row r="18367">
          <cell r="B18367" t="str">
            <v>3rd Floor NASTP</v>
          </cell>
          <cell r="C18367" t="str">
            <v>material</v>
          </cell>
          <cell r="D18367" t="str">
            <v>colour material by ahsan</v>
          </cell>
          <cell r="E18367">
            <v>3680</v>
          </cell>
          <cell r="F18367"/>
        </row>
        <row r="18368">
          <cell r="B18368" t="str">
            <v>BAF-Maintenance24</v>
          </cell>
          <cell r="C18368" t="str">
            <v>fare</v>
          </cell>
          <cell r="D18368" t="str">
            <v>paid</v>
          </cell>
          <cell r="E18368">
            <v>250</v>
          </cell>
          <cell r="F18368"/>
        </row>
        <row r="18369">
          <cell r="B18369" t="str">
            <v>Ernst &amp; Young</v>
          </cell>
          <cell r="C18369" t="str">
            <v>misc</v>
          </cell>
          <cell r="D18369" t="str">
            <v>EY Site Staff Biryani (given by BH)</v>
          </cell>
          <cell r="E18369">
            <v>47000</v>
          </cell>
          <cell r="F18369"/>
        </row>
        <row r="18370">
          <cell r="B18370" t="str">
            <v>Meezan bank Head office</v>
          </cell>
          <cell r="C18370" t="str">
            <v>saeed sons</v>
          </cell>
          <cell r="D18370" t="str">
            <v>Chq Given to Saeed sons (Rec from Adeel Steel)</v>
          </cell>
          <cell r="E18370">
            <v>491000</v>
          </cell>
          <cell r="F18370"/>
        </row>
        <row r="18371">
          <cell r="B18371" t="str">
            <v>Ernst &amp; Young</v>
          </cell>
          <cell r="C18371" t="str">
            <v>Global Technologies</v>
          </cell>
          <cell r="D18371" t="str">
            <v>Chq Given to Global tech (Rec from Mughal construction in safee)</v>
          </cell>
          <cell r="E18371">
            <v>650000</v>
          </cell>
          <cell r="F18371"/>
        </row>
        <row r="18372">
          <cell r="B18372" t="str">
            <v>ueP 17th Floor</v>
          </cell>
          <cell r="C18372" t="str">
            <v>Global Technologies</v>
          </cell>
          <cell r="D18372" t="str">
            <v>Chq Given to Global tech (Rec from Mughal construction in safee)</v>
          </cell>
          <cell r="E18372">
            <v>700000</v>
          </cell>
          <cell r="F18372"/>
        </row>
        <row r="18373">
          <cell r="B18373" t="str">
            <v>Meezan bank Head office</v>
          </cell>
          <cell r="C18373" t="str">
            <v>Guddu insulator</v>
          </cell>
          <cell r="D18373" t="str">
            <v>TO Guddu Imsulation in meezan by nadeem</v>
          </cell>
          <cell r="E18373">
            <v>10000</v>
          </cell>
          <cell r="F18373"/>
        </row>
        <row r="18374">
          <cell r="B18374" t="str">
            <v>Riazeda project</v>
          </cell>
          <cell r="C18374" t="str">
            <v>Sheikh Wilayat</v>
          </cell>
          <cell r="D18374" t="str">
            <v>Purchased 02 Nos Breaker from shiekh wilayat by nadeem bhai</v>
          </cell>
          <cell r="E18374">
            <v>62400</v>
          </cell>
          <cell r="F18374"/>
        </row>
        <row r="18375">
          <cell r="B18375" t="str">
            <v>3rd Floor NASTP</v>
          </cell>
          <cell r="C18375" t="str">
            <v>fare</v>
          </cell>
          <cell r="D18375" t="str">
            <v>paid</v>
          </cell>
          <cell r="E18375">
            <v>500</v>
          </cell>
          <cell r="F18375"/>
        </row>
        <row r="18376">
          <cell r="B18376" t="str">
            <v>Food Court (Hydery)</v>
          </cell>
          <cell r="C18376" t="str">
            <v>charity</v>
          </cell>
          <cell r="D18376" t="str">
            <v>paid</v>
          </cell>
          <cell r="E18376">
            <v>5000</v>
          </cell>
          <cell r="F18376"/>
        </row>
        <row r="18377">
          <cell r="B18377" t="str">
            <v>BAH 22 &amp; 23rd Floor</v>
          </cell>
          <cell r="C18377" t="str">
            <v>Wire</v>
          </cell>
          <cell r="D18377" t="str">
            <v>Purchased thermostat wire 3 core 1.5mm to faheem</v>
          </cell>
          <cell r="E18377">
            <v>29280</v>
          </cell>
          <cell r="F18377"/>
        </row>
        <row r="18378">
          <cell r="B18378" t="str">
            <v>3rd Floor NASTP</v>
          </cell>
          <cell r="C18378" t="str">
            <v>material</v>
          </cell>
          <cell r="D18378" t="str">
            <v>purchased smoke gray paint</v>
          </cell>
          <cell r="E18378">
            <v>11060</v>
          </cell>
          <cell r="F18378"/>
        </row>
        <row r="18379">
          <cell r="B18379" t="str">
            <v>3rd Floor NASTP</v>
          </cell>
          <cell r="C18379" t="str">
            <v>fare</v>
          </cell>
          <cell r="D18379" t="str">
            <v>paid</v>
          </cell>
          <cell r="E18379">
            <v>1000</v>
          </cell>
          <cell r="F18379"/>
        </row>
        <row r="18380">
          <cell r="B18380" t="str">
            <v>Ernst &amp; Young</v>
          </cell>
          <cell r="C18380" t="str">
            <v>salary</v>
          </cell>
          <cell r="D18380" t="str">
            <v xml:space="preserve">nadeem bahi </v>
          </cell>
          <cell r="E18380">
            <v>25000</v>
          </cell>
          <cell r="F18380"/>
        </row>
        <row r="18381">
          <cell r="B18381" t="str">
            <v>Meezan bank Head office</v>
          </cell>
          <cell r="C18381" t="str">
            <v>salary</v>
          </cell>
          <cell r="D18381" t="str">
            <v xml:space="preserve">nadeem bahi </v>
          </cell>
          <cell r="E18381">
            <v>25000</v>
          </cell>
          <cell r="F18381"/>
        </row>
        <row r="18382">
          <cell r="B18382" t="str">
            <v>ueP 17th Floor</v>
          </cell>
          <cell r="C18382" t="str">
            <v>salary</v>
          </cell>
          <cell r="D18382" t="str">
            <v xml:space="preserve">bilal bhai </v>
          </cell>
          <cell r="E18382">
            <v>25000</v>
          </cell>
          <cell r="F18382"/>
        </row>
        <row r="18383">
          <cell r="B18383" t="str">
            <v>BAH 22 &amp; 23rd Floor</v>
          </cell>
          <cell r="C18383" t="str">
            <v>salary</v>
          </cell>
          <cell r="D18383" t="str">
            <v xml:space="preserve">bilal bhai </v>
          </cell>
          <cell r="E18383">
            <v>25000</v>
          </cell>
          <cell r="F18383"/>
        </row>
        <row r="18384">
          <cell r="B18384" t="str">
            <v xml:space="preserve">MHR Personal </v>
          </cell>
          <cell r="C18384" t="str">
            <v>salary</v>
          </cell>
          <cell r="D18384" t="str">
            <v>mhr home salaires</v>
          </cell>
          <cell r="E18384">
            <v>105000</v>
          </cell>
          <cell r="F18384"/>
        </row>
        <row r="18385">
          <cell r="B18385" t="str">
            <v>o/m NASTP</v>
          </cell>
          <cell r="C18385" t="str">
            <v>salary</v>
          </cell>
          <cell r="D18385" t="str">
            <v>NASTP staff salary</v>
          </cell>
          <cell r="E18385">
            <v>649700</v>
          </cell>
          <cell r="F18385"/>
        </row>
        <row r="18386">
          <cell r="B18386" t="str">
            <v>FTC Floors</v>
          </cell>
          <cell r="C18386" t="str">
            <v>salary</v>
          </cell>
          <cell r="D18386" t="str">
            <v>ftc staff salaries</v>
          </cell>
          <cell r="E18386">
            <v>169677.41935483873</v>
          </cell>
          <cell r="F18386"/>
        </row>
        <row r="18387">
          <cell r="B18387" t="str">
            <v>office</v>
          </cell>
          <cell r="C18387" t="str">
            <v>salary</v>
          </cell>
          <cell r="D18387" t="str">
            <v xml:space="preserve">office staff salaries </v>
          </cell>
          <cell r="E18387">
            <v>260000</v>
          </cell>
          <cell r="F18387"/>
        </row>
        <row r="18388">
          <cell r="B18388" t="str">
            <v>Food Court (Hydery)</v>
          </cell>
          <cell r="C18388" t="str">
            <v>salary</v>
          </cell>
          <cell r="D18388" t="str">
            <v>Abbas ustaf and gul</v>
          </cell>
          <cell r="E18388">
            <v>61200</v>
          </cell>
          <cell r="F18388"/>
        </row>
        <row r="18389">
          <cell r="B18389" t="str">
            <v>Meezan bank Head office</v>
          </cell>
          <cell r="C18389" t="str">
            <v>salary</v>
          </cell>
          <cell r="D18389" t="str">
            <v>Amir engr salary</v>
          </cell>
          <cell r="E18389">
            <v>42700</v>
          </cell>
          <cell r="F18389"/>
        </row>
        <row r="18390">
          <cell r="B18390" t="str">
            <v>Saifee Hospital</v>
          </cell>
          <cell r="C18390" t="str">
            <v>salary</v>
          </cell>
          <cell r="D18390" t="str">
            <v>Irfan bhai salary</v>
          </cell>
          <cell r="E18390">
            <v>36200</v>
          </cell>
          <cell r="F18390"/>
        </row>
        <row r="18391">
          <cell r="B18391" t="str">
            <v>Meezan bank Head office</v>
          </cell>
          <cell r="C18391" t="str">
            <v>salary</v>
          </cell>
          <cell r="D18391" t="str">
            <v>Khsuhnood salary</v>
          </cell>
          <cell r="E18391">
            <v>44250</v>
          </cell>
          <cell r="F18391"/>
        </row>
        <row r="18392">
          <cell r="B18392" t="str">
            <v>Meezan bank Head office</v>
          </cell>
          <cell r="C18392" t="str">
            <v>salary</v>
          </cell>
          <cell r="D18392" t="str">
            <v>Nadeem painter salary</v>
          </cell>
          <cell r="E18392">
            <v>34840</v>
          </cell>
          <cell r="F18392"/>
        </row>
        <row r="18393">
          <cell r="B18393" t="str">
            <v>ueP 17th Floor</v>
          </cell>
          <cell r="C18393" t="str">
            <v>salary</v>
          </cell>
          <cell r="D18393" t="str">
            <v>Shahzaib salary</v>
          </cell>
          <cell r="E18393">
            <v>45000</v>
          </cell>
          <cell r="F18393"/>
        </row>
        <row r="18394">
          <cell r="B18394" t="str">
            <v>Ernst &amp; Young</v>
          </cell>
          <cell r="C18394" t="str">
            <v>salary</v>
          </cell>
          <cell r="D18394" t="str">
            <v>Jahangeer salary</v>
          </cell>
          <cell r="E18394">
            <v>100500</v>
          </cell>
          <cell r="F18394"/>
        </row>
        <row r="18395">
          <cell r="B18395" t="str">
            <v xml:space="preserve">O/M Nue Multiplex </v>
          </cell>
          <cell r="C18395" t="str">
            <v>salary</v>
          </cell>
          <cell r="D18395" t="str">
            <v>RMR staff salaries</v>
          </cell>
          <cell r="E18395">
            <v>137891.12903225806</v>
          </cell>
          <cell r="F18395"/>
        </row>
        <row r="18396">
          <cell r="B18396" t="str">
            <v>O/M The Place</v>
          </cell>
          <cell r="C18396" t="str">
            <v>salary</v>
          </cell>
          <cell r="D18396" t="str">
            <v>Cinema staff salaries</v>
          </cell>
          <cell r="E18396">
            <v>128949.59677419355</v>
          </cell>
          <cell r="F18396"/>
        </row>
        <row r="18397">
          <cell r="B18397" t="str">
            <v>Food Court (Hydery)</v>
          </cell>
          <cell r="C18397" t="str">
            <v>salary</v>
          </cell>
          <cell r="D18397" t="str">
            <v>Imran, Abid amjad ustad and sufyan</v>
          </cell>
          <cell r="E18397">
            <v>182668</v>
          </cell>
          <cell r="F18397"/>
        </row>
        <row r="18398">
          <cell r="B18398" t="str">
            <v>ueP 17th Floor</v>
          </cell>
          <cell r="C18398" t="str">
            <v>salary</v>
          </cell>
          <cell r="D18398" t="str">
            <v>Noman ali salary</v>
          </cell>
          <cell r="E18398">
            <v>62250</v>
          </cell>
          <cell r="F18398"/>
        </row>
        <row r="18399">
          <cell r="B18399" t="str">
            <v>Engro Office</v>
          </cell>
          <cell r="C18399" t="str">
            <v>salary</v>
          </cell>
          <cell r="D18399" t="str">
            <v>Raza salary</v>
          </cell>
          <cell r="E18399">
            <v>60000</v>
          </cell>
          <cell r="F18399"/>
        </row>
        <row r="18400">
          <cell r="B18400" t="str">
            <v>Engro Office</v>
          </cell>
          <cell r="C18400" t="str">
            <v>salary</v>
          </cell>
          <cell r="D18400" t="str">
            <v>Usman salary</v>
          </cell>
          <cell r="E18400">
            <v>38258.06451612903</v>
          </cell>
          <cell r="F18400"/>
        </row>
        <row r="18401">
          <cell r="B18401" t="str">
            <v>Ernst &amp; Young</v>
          </cell>
          <cell r="C18401" t="str">
            <v>salary</v>
          </cell>
          <cell r="D18401" t="str">
            <v>Lateef + chacha lateef salary</v>
          </cell>
          <cell r="E18401">
            <v>51900</v>
          </cell>
          <cell r="F18401"/>
        </row>
        <row r="18402">
          <cell r="B18402" t="str">
            <v>Meezan bank Head office</v>
          </cell>
          <cell r="C18402" t="str">
            <v>salary</v>
          </cell>
          <cell r="D18402" t="str">
            <v>Shahid painter salary</v>
          </cell>
          <cell r="E18402">
            <v>41010</v>
          </cell>
          <cell r="F18402"/>
        </row>
        <row r="18403">
          <cell r="B18403" t="str">
            <v>O/M The Place</v>
          </cell>
          <cell r="C18403" t="str">
            <v>salary</v>
          </cell>
          <cell r="D18403" t="str">
            <v>Zeeshan ac salary   + 3000 previous</v>
          </cell>
          <cell r="E18403">
            <v>31000</v>
          </cell>
          <cell r="F18403"/>
        </row>
        <row r="18404">
          <cell r="B18404" t="str">
            <v>Standard chartered bank</v>
          </cell>
          <cell r="C18404" t="str">
            <v>salary</v>
          </cell>
          <cell r="D18404" t="str">
            <v>Fahad fareed salary</v>
          </cell>
          <cell r="E18404">
            <v>17750</v>
          </cell>
          <cell r="F18404"/>
        </row>
        <row r="18405">
          <cell r="B18405" t="str">
            <v>FTC Floors</v>
          </cell>
          <cell r="C18405" t="str">
            <v>salary</v>
          </cell>
          <cell r="D18405" t="str">
            <v>FTC 3 staff salaries increased</v>
          </cell>
          <cell r="E18405">
            <v>105000</v>
          </cell>
          <cell r="F18405"/>
        </row>
        <row r="18406">
          <cell r="B18406" t="str">
            <v>kumail bhai</v>
          </cell>
          <cell r="C18406" t="str">
            <v>salary</v>
          </cell>
          <cell r="D18406" t="str">
            <v>Waris salary</v>
          </cell>
          <cell r="E18406">
            <v>5000</v>
          </cell>
          <cell r="F18406"/>
        </row>
        <row r="18407">
          <cell r="B18407" t="str">
            <v>O/M The Place</v>
          </cell>
          <cell r="C18407" t="str">
            <v>salary</v>
          </cell>
          <cell r="D18407" t="str">
            <v>mumtaz 5 leaves wave office by bilal habib</v>
          </cell>
          <cell r="E18407">
            <v>6050</v>
          </cell>
          <cell r="F18407"/>
        </row>
        <row r="18408">
          <cell r="B18408" t="str">
            <v>Jameel baig Building</v>
          </cell>
          <cell r="C18408" t="str">
            <v>material</v>
          </cell>
          <cell r="D18408" t="str">
            <v>purchased rubber isolator</v>
          </cell>
          <cell r="E18408">
            <v>1500</v>
          </cell>
          <cell r="F18408"/>
        </row>
        <row r="18409">
          <cell r="B18409" t="str">
            <v>3rd Floor NASTP</v>
          </cell>
          <cell r="C18409" t="str">
            <v>material</v>
          </cell>
          <cell r="D18409" t="str">
            <v>purchased hanging clamp</v>
          </cell>
          <cell r="E18409">
            <v>2715</v>
          </cell>
          <cell r="F18409"/>
        </row>
        <row r="18410">
          <cell r="B18410" t="str">
            <v>Meezan bank Head office</v>
          </cell>
          <cell r="C18410" t="str">
            <v>material</v>
          </cell>
          <cell r="D18410" t="str">
            <v>channel, angle purchase by nadeem</v>
          </cell>
          <cell r="E18410">
            <v>27400</v>
          </cell>
          <cell r="F18410"/>
        </row>
        <row r="18411">
          <cell r="B18411" t="str">
            <v>Jameel baig Building</v>
          </cell>
          <cell r="C18411" t="str">
            <v>faheem elec</v>
          </cell>
          <cell r="D18411" t="str">
            <v>Paid in labour</v>
          </cell>
          <cell r="E18411">
            <v>5000</v>
          </cell>
          <cell r="F18411"/>
        </row>
        <row r="18412">
          <cell r="B18412" t="str">
            <v>Bahria project</v>
          </cell>
          <cell r="C18412" t="str">
            <v>fuel</v>
          </cell>
          <cell r="D18412" t="str">
            <v>to ajmad ustad Recommended by nadeem bhai</v>
          </cell>
          <cell r="E18412">
            <v>2700</v>
          </cell>
          <cell r="F18412"/>
        </row>
        <row r="18413">
          <cell r="B18413" t="str">
            <v>Food Court (Hydery)</v>
          </cell>
          <cell r="C18413" t="str">
            <v>Shakeel duct</v>
          </cell>
          <cell r="D18413" t="str">
            <v>Given by Nadeem bahi</v>
          </cell>
          <cell r="E18413">
            <v>5000</v>
          </cell>
          <cell r="F18413"/>
        </row>
        <row r="18414">
          <cell r="B18414" t="str">
            <v>Standard chartered bank</v>
          </cell>
          <cell r="C18414" t="str">
            <v>Katys</v>
          </cell>
          <cell r="D18414" t="str">
            <v>Online by Al madina steel = Total amt = 300,000</v>
          </cell>
          <cell r="E18414">
            <v>100000</v>
          </cell>
          <cell r="F18414"/>
        </row>
        <row r="18415">
          <cell r="B18415" t="str">
            <v>ueP 17th Floor</v>
          </cell>
          <cell r="C18415" t="str">
            <v>Katys</v>
          </cell>
          <cell r="D18415" t="str">
            <v>Online by Al madina steel = Total amt = 300,000</v>
          </cell>
          <cell r="E18415">
            <v>200000</v>
          </cell>
          <cell r="F18415"/>
        </row>
        <row r="18416">
          <cell r="B18416" t="str">
            <v>Jameel baig Building</v>
          </cell>
          <cell r="C18416" t="str">
            <v>material</v>
          </cell>
          <cell r="D18416" t="str">
            <v>Purchased vertical pump from  make grunfosTayyab electric &amp; company</v>
          </cell>
          <cell r="E18416">
            <v>90000</v>
          </cell>
          <cell r="F18416"/>
        </row>
        <row r="18417">
          <cell r="B18417" t="str">
            <v>Ernst &amp; Young</v>
          </cell>
          <cell r="C18417" t="str">
            <v>misc</v>
          </cell>
          <cell r="D18417" t="str">
            <v>by jahangeer</v>
          </cell>
          <cell r="E18417">
            <v>4200</v>
          </cell>
          <cell r="F18417"/>
        </row>
        <row r="18418">
          <cell r="B18418" t="str">
            <v>Food Court (Hydery)</v>
          </cell>
          <cell r="C18418" t="str">
            <v>shakeel duct</v>
          </cell>
          <cell r="D18418" t="str">
            <v>cash paid 1st adv</v>
          </cell>
          <cell r="E18418">
            <v>15000</v>
          </cell>
          <cell r="F18418"/>
        </row>
        <row r="18419">
          <cell r="B18419" t="str">
            <v>office</v>
          </cell>
          <cell r="C18419" t="str">
            <v>office</v>
          </cell>
          <cell r="D18419" t="str">
            <v>bakhti</v>
          </cell>
          <cell r="E18419">
            <v>3000</v>
          </cell>
          <cell r="F18419"/>
        </row>
        <row r="18420">
          <cell r="B18420" t="str">
            <v xml:space="preserve">MHR Personal </v>
          </cell>
          <cell r="C18420" t="str">
            <v>utilities bills</v>
          </cell>
          <cell r="D18420" t="str">
            <v>ssgc bill paid</v>
          </cell>
          <cell r="E18420">
            <v>860</v>
          </cell>
          <cell r="F18420"/>
        </row>
        <row r="18421">
          <cell r="B18421" t="str">
            <v>Ernst &amp; Young</v>
          </cell>
          <cell r="C18421" t="str">
            <v>fare</v>
          </cell>
          <cell r="D18421" t="str">
            <v>paid</v>
          </cell>
          <cell r="E18421">
            <v>2700</v>
          </cell>
          <cell r="F18421"/>
        </row>
        <row r="18422">
          <cell r="B18422" t="str">
            <v>3rd Floor NASTP</v>
          </cell>
          <cell r="C18422" t="str">
            <v>fare</v>
          </cell>
          <cell r="D18422" t="str">
            <v>paid</v>
          </cell>
          <cell r="E18422">
            <v>1500</v>
          </cell>
          <cell r="F18422"/>
        </row>
        <row r="18423">
          <cell r="B18423" t="str">
            <v>Meezan bank Head office</v>
          </cell>
          <cell r="C18423" t="str">
            <v>abdullah enterprises</v>
          </cell>
          <cell r="D18423" t="str">
            <v>cash paid against Bill # 10 &amp; 11 for air devices</v>
          </cell>
          <cell r="E18423">
            <v>19100</v>
          </cell>
          <cell r="F18423"/>
        </row>
        <row r="18424">
          <cell r="B18424" t="str">
            <v>Standard chartered bank</v>
          </cell>
          <cell r="C18424" t="str">
            <v>iqbal sons</v>
          </cell>
          <cell r="D18424" t="str">
            <v>CHQ given to sheikh traders care off Adeel steel (Rec from Total in BAH deal) = 1,075,700</v>
          </cell>
          <cell r="E18424">
            <v>91980</v>
          </cell>
          <cell r="F18424"/>
        </row>
        <row r="18425">
          <cell r="B18425" t="str">
            <v>OT area JPMC</v>
          </cell>
          <cell r="C18425" t="str">
            <v>iqbal sons</v>
          </cell>
          <cell r="D18425" t="str">
            <v>CHQ given to sheikh traders care off Adeel steel (Rec from Total in BAH deal) = 1,075,700</v>
          </cell>
          <cell r="E18425">
            <v>21340</v>
          </cell>
          <cell r="F18425"/>
        </row>
        <row r="18426">
          <cell r="B18426" t="str">
            <v>Riazeda project</v>
          </cell>
          <cell r="C18426" t="str">
            <v>iqbal sons</v>
          </cell>
          <cell r="D18426" t="str">
            <v>CHQ given to sheikh traders care off Adeel steel (Rec from Total in BAH deal) = 1,075,700</v>
          </cell>
          <cell r="E18426">
            <v>140985</v>
          </cell>
          <cell r="F18426"/>
        </row>
        <row r="18427">
          <cell r="B18427" t="str">
            <v>BAH 22 &amp; 23rd Floor</v>
          </cell>
          <cell r="C18427" t="str">
            <v>iqbal sons</v>
          </cell>
          <cell r="D18427" t="str">
            <v>CHQ given to sheikh traders care off Adeel steel (Rec from Total in BAH deal) = 1,075,700</v>
          </cell>
          <cell r="E18427">
            <v>15980</v>
          </cell>
          <cell r="F18427"/>
        </row>
        <row r="18428">
          <cell r="B18428" t="str">
            <v>Amreli steel</v>
          </cell>
          <cell r="C18428" t="str">
            <v>iqbal sons</v>
          </cell>
          <cell r="D18428" t="str">
            <v>CHQ given to sheikh traders care off Adeel steel (Rec from Total in BAH deal) = 1,075,700</v>
          </cell>
          <cell r="E18428">
            <v>45000</v>
          </cell>
          <cell r="F18428"/>
        </row>
        <row r="18429">
          <cell r="B18429" t="str">
            <v>Ashrae Tech</v>
          </cell>
          <cell r="C18429" t="str">
            <v>iqbal sons</v>
          </cell>
          <cell r="D18429" t="str">
            <v>CHQ given to sheikh traders care off Adeel steel (Rec from Total in BAH deal) = 1,075,700</v>
          </cell>
          <cell r="E18429">
            <v>114255</v>
          </cell>
          <cell r="F18429"/>
        </row>
        <row r="18430">
          <cell r="B18430" t="str">
            <v>Engro office</v>
          </cell>
          <cell r="C18430" t="str">
            <v>iqbal sons</v>
          </cell>
          <cell r="D18430" t="str">
            <v>CHQ given to sheikh traders care off Adeel steel (Rec from Total in BAH deal) = 1,075,700</v>
          </cell>
          <cell r="E18430">
            <v>83530</v>
          </cell>
          <cell r="F18430"/>
        </row>
        <row r="18431">
          <cell r="B18431" t="str">
            <v>Badri Office</v>
          </cell>
          <cell r="C18431" t="str">
            <v>iqbal sons</v>
          </cell>
          <cell r="D18431" t="str">
            <v>CHQ given to sheikh traders care off Adeel steel (Rec from Total in BAH deal) = 1,075,700</v>
          </cell>
          <cell r="E18431">
            <v>65500</v>
          </cell>
          <cell r="F18431"/>
        </row>
        <row r="18432">
          <cell r="B18432" t="str">
            <v>Dawood Center</v>
          </cell>
          <cell r="C18432" t="str">
            <v>iqbal sons</v>
          </cell>
          <cell r="D18432" t="str">
            <v>CHQ given to sheikh traders care off Adeel steel (Rec from Total in BAH deal) = 1,075,700</v>
          </cell>
          <cell r="E18432">
            <v>250855</v>
          </cell>
          <cell r="F18432"/>
        </row>
        <row r="18433">
          <cell r="B18433" t="str">
            <v>Daraz Office</v>
          </cell>
          <cell r="C18433" t="str">
            <v>iqbal sons</v>
          </cell>
          <cell r="D18433" t="str">
            <v>CHQ given to sheikh traders care off Adeel steel (Rec from Total in BAH deal) = 1,075,700</v>
          </cell>
          <cell r="E18433">
            <v>41135</v>
          </cell>
          <cell r="F18433"/>
        </row>
        <row r="18434">
          <cell r="B18434" t="str">
            <v>Engro Office</v>
          </cell>
          <cell r="C18434" t="str">
            <v>iqbal sons</v>
          </cell>
          <cell r="D18434" t="str">
            <v>CHQ given to sheikh traders care off Adeel steel (Rec from Total in BAH deal) = 1,075,700</v>
          </cell>
          <cell r="E18434">
            <v>103490</v>
          </cell>
          <cell r="F18434"/>
        </row>
        <row r="18435">
          <cell r="B18435" t="str">
            <v>Ernst &amp; Young</v>
          </cell>
          <cell r="C18435" t="str">
            <v>iqbal sons</v>
          </cell>
          <cell r="D18435" t="str">
            <v>CHQ given to sheikh traders care off Adeel steel (Rec from Total in BAH deal) = 1,075,700</v>
          </cell>
          <cell r="E18435">
            <v>56000</v>
          </cell>
          <cell r="F18435"/>
        </row>
        <row r="18436">
          <cell r="B18436" t="str">
            <v>3rd Floor NASTP</v>
          </cell>
          <cell r="C18436" t="str">
            <v>iqbal sons</v>
          </cell>
          <cell r="D18436" t="str">
            <v>CHQ given to sheikh traders care off Adeel steel (Rec from Total in BAH deal) = 1,075,700</v>
          </cell>
          <cell r="E18436">
            <v>45650</v>
          </cell>
          <cell r="F18436"/>
        </row>
        <row r="18437">
          <cell r="B18437" t="str">
            <v>BAH 22 &amp; 23rd Floor</v>
          </cell>
          <cell r="C18437" t="str">
            <v>Global Technologies</v>
          </cell>
          <cell r="D18437" t="str">
            <v>CHQ Paid (CHQ given from Total in BAH deal Rec)</v>
          </cell>
          <cell r="E18437">
            <v>1000000</v>
          </cell>
          <cell r="F18437"/>
        </row>
        <row r="18438">
          <cell r="B18438" t="str">
            <v>amreli steel</v>
          </cell>
          <cell r="C18438" t="str">
            <v>Nawaz insulator</v>
          </cell>
          <cell r="D18438" t="str">
            <v>MCB chq 1973738852 final payment in amreli</v>
          </cell>
          <cell r="E18438">
            <v>153000</v>
          </cell>
          <cell r="F18438"/>
        </row>
        <row r="18439">
          <cell r="B18439" t="str">
            <v>UEP 17th Floor</v>
          </cell>
          <cell r="C18439" t="str">
            <v>Nawaz insulator</v>
          </cell>
          <cell r="D18439" t="str">
            <v>MCB chq 1973738853</v>
          </cell>
          <cell r="E18439">
            <v>150000</v>
          </cell>
          <cell r="F18439"/>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cell r="F18440"/>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cell r="F18441"/>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cell r="F18442"/>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cell r="F18443"/>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cell r="F18444"/>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cell r="F18445"/>
        </row>
        <row r="18446">
          <cell r="B18446" t="str">
            <v>BAH 22 &amp; 23rd Floor</v>
          </cell>
          <cell r="C18446" t="str">
            <v>saqib insulation</v>
          </cell>
          <cell r="D18446" t="str">
            <v>MCB chq 1973738855   =  110,000</v>
          </cell>
          <cell r="E18446">
            <v>31000</v>
          </cell>
          <cell r="F18446"/>
        </row>
        <row r="18447">
          <cell r="B18447" t="str">
            <v>Dawood Center</v>
          </cell>
          <cell r="C18447" t="str">
            <v>saqib insulation</v>
          </cell>
          <cell r="D18447" t="str">
            <v>MCB chq 1973738855   =  110,000</v>
          </cell>
          <cell r="E18447">
            <v>16000</v>
          </cell>
          <cell r="F18447"/>
        </row>
        <row r="18448">
          <cell r="B18448" t="str">
            <v>Engro Office</v>
          </cell>
          <cell r="C18448" t="str">
            <v>saqib insulation</v>
          </cell>
          <cell r="D18448" t="str">
            <v>MCB chq 1973738855   =  110,000</v>
          </cell>
          <cell r="E18448">
            <v>54000</v>
          </cell>
          <cell r="F18448"/>
        </row>
        <row r="18449">
          <cell r="B18449" t="str">
            <v>ueP 17th Floor</v>
          </cell>
          <cell r="C18449" t="str">
            <v>saqib insulation</v>
          </cell>
          <cell r="D18449" t="str">
            <v>MCB chq 1973738855   =  110,000</v>
          </cell>
          <cell r="E18449">
            <v>6000</v>
          </cell>
          <cell r="F18449"/>
        </row>
        <row r="18450">
          <cell r="B18450" t="str">
            <v>amreli steel</v>
          </cell>
          <cell r="C18450" t="str">
            <v>saqib insulation</v>
          </cell>
          <cell r="D18450" t="str">
            <v>MCB chq 1973738855   =  110,000</v>
          </cell>
          <cell r="E18450">
            <v>4000</v>
          </cell>
          <cell r="F18450"/>
        </row>
        <row r="18451">
          <cell r="B18451" t="str">
            <v>O/M The Place</v>
          </cell>
          <cell r="C18451" t="str">
            <v>SST Tax</v>
          </cell>
          <cell r="D18451" t="str">
            <v>MCB chq 1973738856   =  81,658</v>
          </cell>
          <cell r="E18451">
            <v>32760</v>
          </cell>
          <cell r="F18451"/>
        </row>
        <row r="18452">
          <cell r="B18452" t="str">
            <v xml:space="preserve">O/M Nue Multiplex </v>
          </cell>
          <cell r="C18452" t="str">
            <v>SST Tax</v>
          </cell>
          <cell r="D18452" t="str">
            <v>MCB chq 1973738856   =  81,658</v>
          </cell>
          <cell r="E18452">
            <v>35360</v>
          </cell>
          <cell r="F18452"/>
        </row>
        <row r="18453">
          <cell r="B18453" t="str">
            <v>Ahmed Villa</v>
          </cell>
          <cell r="C18453" t="str">
            <v>SST Tax</v>
          </cell>
          <cell r="D18453" t="str">
            <v>MCB chq 1973738856   =  81,658</v>
          </cell>
          <cell r="E18453">
            <v>11960</v>
          </cell>
          <cell r="F18453"/>
        </row>
        <row r="18454">
          <cell r="B18454" t="str">
            <v>Food Court (Hydery)</v>
          </cell>
          <cell r="C18454" t="str">
            <v>SST Tax</v>
          </cell>
          <cell r="D18454" t="str">
            <v>MCB chq 1973738856   =  81,658</v>
          </cell>
          <cell r="E18454">
            <v>17316</v>
          </cell>
          <cell r="F18454"/>
        </row>
        <row r="18455">
          <cell r="B18455" t="str">
            <v>BAF 10A floor</v>
          </cell>
          <cell r="C18455" t="str">
            <v>SST Tax</v>
          </cell>
          <cell r="D18455" t="str">
            <v>MCB chq 1973738856   =  81,658 (has credit note)</v>
          </cell>
          <cell r="E18455">
            <v>-15738</v>
          </cell>
          <cell r="F18455"/>
        </row>
        <row r="18456">
          <cell r="B18456" t="str">
            <v>Meezan bank Head office</v>
          </cell>
          <cell r="C18456" t="str">
            <v>saeed sons</v>
          </cell>
          <cell r="D18456" t="str">
            <v>CHq rec from IK in Dawood center</v>
          </cell>
          <cell r="E18456">
            <v>1154145</v>
          </cell>
          <cell r="F18456"/>
        </row>
        <row r="18457">
          <cell r="B18457" t="str">
            <v>Engro Office</v>
          </cell>
          <cell r="C18457" t="str">
            <v>Raees brothers</v>
          </cell>
          <cell r="D18457" t="str">
            <v>CHQ rec from Adeel steel (meezan cross chq A-87074027</v>
          </cell>
          <cell r="E18457">
            <v>400000</v>
          </cell>
          <cell r="F18457"/>
        </row>
        <row r="18458">
          <cell r="B18458" t="str">
            <v>Ernst &amp; Young</v>
          </cell>
          <cell r="C18458" t="str">
            <v>Mehran Engineering</v>
          </cell>
          <cell r="D18458" t="str">
            <v>CHQ rec from Total construction in BAH project</v>
          </cell>
          <cell r="E18458">
            <v>600000</v>
          </cell>
          <cell r="F18458"/>
        </row>
        <row r="18459">
          <cell r="B18459" t="str">
            <v>Ernst &amp; Young</v>
          </cell>
          <cell r="C18459" t="str">
            <v>saeed sons</v>
          </cell>
          <cell r="D18459" t="str">
            <v>CHQ rec from IK in Riazeda project</v>
          </cell>
          <cell r="E18459">
            <v>1119250</v>
          </cell>
          <cell r="F18459"/>
        </row>
        <row r="18460">
          <cell r="B18460" t="str">
            <v>Standard chartered bank</v>
          </cell>
          <cell r="C18460" t="str">
            <v>Rafay</v>
          </cell>
          <cell r="D18460" t="str">
            <v>MCB chq 1973738862</v>
          </cell>
          <cell r="E18460">
            <v>100000</v>
          </cell>
          <cell r="F18460"/>
        </row>
        <row r="18461">
          <cell r="B18461" t="str">
            <v>BAH 22 &amp; 23rd Floor</v>
          </cell>
          <cell r="C18461" t="str">
            <v>Received</v>
          </cell>
          <cell r="D18461" t="str">
            <v>Received from Total (Chq given to Shaikh traders against GST invoice)</v>
          </cell>
          <cell r="E18461"/>
          <cell r="F18461">
            <v>4096986</v>
          </cell>
        </row>
        <row r="18462">
          <cell r="B18462" t="str">
            <v>BAH 22 &amp; 23rd Floor</v>
          </cell>
          <cell r="C18462" t="str">
            <v>Received</v>
          </cell>
          <cell r="D18462" t="str">
            <v>1% invoice charges</v>
          </cell>
          <cell r="E18462">
            <v>41000</v>
          </cell>
          <cell r="F18462"/>
        </row>
        <row r="18463">
          <cell r="B18463" t="str">
            <v>Dawood Center</v>
          </cell>
          <cell r="C18463" t="str">
            <v>Received</v>
          </cell>
          <cell r="D18463" t="str">
            <v>Received from IK (Chq given to Karachi Steel Traders against GST invoice care off Adeel bhai)</v>
          </cell>
          <cell r="E18463"/>
          <cell r="F18463">
            <v>8000000</v>
          </cell>
        </row>
        <row r="18464">
          <cell r="B18464" t="str">
            <v>Dawood Center</v>
          </cell>
          <cell r="C18464" t="str">
            <v>Received</v>
          </cell>
          <cell r="D18464" t="str">
            <v>1% invoice charges</v>
          </cell>
          <cell r="E18464">
            <v>80000</v>
          </cell>
          <cell r="F18464"/>
        </row>
        <row r="18465">
          <cell r="B18465" t="str">
            <v>Dawood Center</v>
          </cell>
          <cell r="C18465" t="str">
            <v>Received</v>
          </cell>
          <cell r="D18465" t="str">
            <v>Received from IK (Chq given to saeed sons against GST invoice)</v>
          </cell>
          <cell r="E18465"/>
          <cell r="F18465">
            <v>1154145</v>
          </cell>
        </row>
        <row r="18466">
          <cell r="B18466" t="str">
            <v>o/m NASTP</v>
          </cell>
          <cell r="C18466" t="str">
            <v>Received</v>
          </cell>
          <cell r="D18466" t="str">
            <v>Operation and maintenance charges Oct 23 + Nov (Received from Client NAST given to BH)</v>
          </cell>
          <cell r="E18466"/>
          <cell r="F18466">
            <v>2920000</v>
          </cell>
        </row>
        <row r="18467">
          <cell r="B18467" t="str">
            <v>ueP 17th Floor</v>
          </cell>
          <cell r="C18467" t="str">
            <v>Received</v>
          </cell>
          <cell r="D18467" t="str">
            <v xml:space="preserve">Received against IPC-02 </v>
          </cell>
          <cell r="E18467"/>
          <cell r="F18467">
            <v>7925552</v>
          </cell>
        </row>
        <row r="18468">
          <cell r="B18468" t="str">
            <v>Food Court (Hydery)</v>
          </cell>
          <cell r="C18468" t="str">
            <v>Received</v>
          </cell>
          <cell r="D18468" t="str">
            <v>Received against HVAC and Fire Installation scope invoice No 1022 &amp; 1023</v>
          </cell>
          <cell r="E18468"/>
          <cell r="F18468">
            <v>1012687</v>
          </cell>
        </row>
        <row r="18469">
          <cell r="B18469" t="str">
            <v>Food Court (Hydery)</v>
          </cell>
          <cell r="C18469" t="str">
            <v>Received</v>
          </cell>
          <cell r="D18469" t="str">
            <v>Received against Air Curtain Work Invoice # 323 &amp; SST invoice No 1021</v>
          </cell>
          <cell r="E18469"/>
          <cell r="F18469">
            <v>467659</v>
          </cell>
        </row>
        <row r="18470">
          <cell r="B18470" t="str">
            <v>Saifee hospital</v>
          </cell>
          <cell r="C18470" t="str">
            <v>Received</v>
          </cell>
          <cell r="D18470" t="str">
            <v>Received against 1st running bill (cash cross cheque) Given to majid plumber</v>
          </cell>
          <cell r="E18470"/>
          <cell r="F18470">
            <v>550000</v>
          </cell>
        </row>
        <row r="18471">
          <cell r="B18471" t="str">
            <v>Saifee hospital</v>
          </cell>
          <cell r="C18471" t="str">
            <v>Received</v>
          </cell>
          <cell r="D18471" t="str">
            <v>Received against 1st running bill (Given to Global Technologies)</v>
          </cell>
          <cell r="E18471"/>
          <cell r="F18471">
            <v>650000</v>
          </cell>
        </row>
        <row r="18472">
          <cell r="B18472" t="str">
            <v>Saifee hospital</v>
          </cell>
          <cell r="C18472" t="str">
            <v>Received</v>
          </cell>
          <cell r="D18472" t="str">
            <v>Received against 1st running bill (Given to Global Technologies)</v>
          </cell>
          <cell r="E18472"/>
          <cell r="F18472">
            <v>700000</v>
          </cell>
        </row>
        <row r="18473">
          <cell r="B18473" t="str">
            <v>Ernst &amp; Young</v>
          </cell>
          <cell r="C18473" t="str">
            <v>Received</v>
          </cell>
          <cell r="D18473" t="str">
            <v>Received Mobilization advance (Given to Al madian Steel traders)</v>
          </cell>
          <cell r="E18473"/>
          <cell r="F18473">
            <v>10000000</v>
          </cell>
        </row>
        <row r="18474">
          <cell r="B18474" t="str">
            <v>Ernst &amp; Young</v>
          </cell>
          <cell r="C18474" t="str">
            <v>Received</v>
          </cell>
          <cell r="D18474" t="str">
            <v>1% invoice charges</v>
          </cell>
          <cell r="E18474">
            <v>76000</v>
          </cell>
          <cell r="F18474"/>
        </row>
        <row r="18475">
          <cell r="B18475" t="str">
            <v>3rd Floor NASTP</v>
          </cell>
          <cell r="C18475" t="str">
            <v>Received</v>
          </cell>
          <cell r="D18475" t="str">
            <v>Received Mobilization advance (Given to Bilal bhai)</v>
          </cell>
          <cell r="E18475"/>
          <cell r="F18475">
            <v>9316872</v>
          </cell>
        </row>
        <row r="18476">
          <cell r="B18476" t="str">
            <v>O/M The Place</v>
          </cell>
          <cell r="C18476" t="str">
            <v>Received</v>
          </cell>
          <cell r="D18476" t="str">
            <v>received Dec 2023 bill</v>
          </cell>
          <cell r="E18476"/>
          <cell r="F18476">
            <v>359992</v>
          </cell>
        </row>
        <row r="18477">
          <cell r="B18477" t="str">
            <v>Riazeda project</v>
          </cell>
          <cell r="C18477" t="str">
            <v>Received</v>
          </cell>
          <cell r="D18477" t="str">
            <v>Received from IK (Given to saeed sons against GST invoice)</v>
          </cell>
          <cell r="E18477"/>
          <cell r="F18477">
            <v>1119250</v>
          </cell>
        </row>
        <row r="18478">
          <cell r="B18478" t="str">
            <v>naveed malik</v>
          </cell>
          <cell r="C18478" t="str">
            <v>Received</v>
          </cell>
          <cell r="D18478" t="str">
            <v>Received cash by Nadeem bhai (Given to Rehan in Office cash)</v>
          </cell>
          <cell r="E18478"/>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cell r="F18479"/>
        </row>
        <row r="18480">
          <cell r="B18480" t="str">
            <v>Food Court (Hydery)</v>
          </cell>
          <cell r="C18480" t="str">
            <v>Received</v>
          </cell>
          <cell r="D18480" t="str">
            <v>Received against HVAC and Fire Material Scope invoices No 330 &amp; 332</v>
          </cell>
          <cell r="E18480"/>
          <cell r="F18480">
            <v>1013457</v>
          </cell>
        </row>
        <row r="18481">
          <cell r="B18481" t="str">
            <v>3rd Floor NASTP</v>
          </cell>
          <cell r="C18481" t="str">
            <v>fare</v>
          </cell>
          <cell r="D18481" t="str">
            <v>paid</v>
          </cell>
          <cell r="E18481">
            <v>2000</v>
          </cell>
          <cell r="F18481"/>
        </row>
        <row r="18482">
          <cell r="B18482" t="str">
            <v>office</v>
          </cell>
          <cell r="C18482" t="str">
            <v>office</v>
          </cell>
          <cell r="D18482" t="str">
            <v xml:space="preserve">Purchased printer copier WIFI (Copier, scanner, printer)
HP MFP 435 </v>
          </cell>
          <cell r="E18482">
            <v>121000</v>
          </cell>
          <cell r="F18482"/>
        </row>
        <row r="18483">
          <cell r="B18483" t="str">
            <v>office</v>
          </cell>
          <cell r="C18483" t="str">
            <v>office</v>
          </cell>
          <cell r="D18483" t="str">
            <v>office expenses</v>
          </cell>
          <cell r="E18483">
            <v>5000</v>
          </cell>
          <cell r="F18483"/>
        </row>
        <row r="18484">
          <cell r="B18484" t="str">
            <v>Meezan bank Head office</v>
          </cell>
          <cell r="C18484" t="str">
            <v>material</v>
          </cell>
          <cell r="D18484" t="str">
            <v>purchased MS pipe from ibraheem</v>
          </cell>
          <cell r="E18484">
            <v>24600</v>
          </cell>
          <cell r="F18484"/>
        </row>
        <row r="18485">
          <cell r="B18485" t="str">
            <v>Ernst &amp; Young</v>
          </cell>
          <cell r="C18485" t="str">
            <v>material</v>
          </cell>
          <cell r="D18485" t="str">
            <v>purchased drop anchor and cell and fare</v>
          </cell>
          <cell r="E18485">
            <v>10770</v>
          </cell>
          <cell r="F18485"/>
        </row>
        <row r="18486">
          <cell r="B18486" t="str">
            <v>Ernst &amp; Young</v>
          </cell>
          <cell r="C18486" t="str">
            <v>fuel</v>
          </cell>
          <cell r="D18486" t="str">
            <v>claimed by ahsan</v>
          </cell>
          <cell r="E18486">
            <v>1000</v>
          </cell>
          <cell r="F18486"/>
        </row>
        <row r="18487">
          <cell r="B18487" t="str">
            <v>office</v>
          </cell>
          <cell r="C18487" t="str">
            <v>office</v>
          </cell>
          <cell r="D18487" t="str">
            <v>kitchen stuff purchased</v>
          </cell>
          <cell r="E18487">
            <v>7000</v>
          </cell>
          <cell r="F18487"/>
        </row>
        <row r="18488">
          <cell r="B18488" t="str">
            <v>Ernst &amp; Young</v>
          </cell>
          <cell r="C18488" t="str">
            <v>fare</v>
          </cell>
          <cell r="D18488" t="str">
            <v>from mehran to site (air devices)</v>
          </cell>
          <cell r="E18488">
            <v>3000</v>
          </cell>
          <cell r="F18488"/>
        </row>
        <row r="18489">
          <cell r="B18489" t="str">
            <v>office</v>
          </cell>
          <cell r="C18489" t="str">
            <v>office</v>
          </cell>
          <cell r="D18489" t="str">
            <v>fare for printer replaced</v>
          </cell>
          <cell r="E18489">
            <v>2200</v>
          </cell>
          <cell r="F18489"/>
        </row>
        <row r="18490">
          <cell r="B18490" t="str">
            <v>3rd floor nastp</v>
          </cell>
          <cell r="C18490" t="str">
            <v>Usman traders</v>
          </cell>
          <cell r="D18490" t="str">
            <v>cash paid (rec by usman)</v>
          </cell>
          <cell r="E18490">
            <v>500000</v>
          </cell>
          <cell r="F18490"/>
        </row>
        <row r="18491">
          <cell r="B18491" t="str">
            <v>Meezan bank Head office</v>
          </cell>
          <cell r="C18491" t="str">
            <v>material</v>
          </cell>
          <cell r="D18491" t="str">
            <v>bolt from mungo</v>
          </cell>
          <cell r="E18491">
            <v>1600</v>
          </cell>
          <cell r="F18491"/>
        </row>
        <row r="18492">
          <cell r="B18492" t="str">
            <v>Ernst &amp; Young</v>
          </cell>
          <cell r="C18492" t="str">
            <v>fare</v>
          </cell>
          <cell r="D18492" t="str">
            <v>mehran to dmc</v>
          </cell>
          <cell r="E18492">
            <v>500</v>
          </cell>
          <cell r="F18492"/>
        </row>
        <row r="18493">
          <cell r="B18493" t="str">
            <v>daraz office</v>
          </cell>
          <cell r="C18493" t="str">
            <v>material</v>
          </cell>
          <cell r="D18493" t="str">
            <v>u clamp and bolt</v>
          </cell>
          <cell r="E18493">
            <v>2115</v>
          </cell>
          <cell r="F18493"/>
        </row>
        <row r="18494">
          <cell r="B18494" t="str">
            <v>Meezan bank Head office</v>
          </cell>
          <cell r="C18494" t="str">
            <v>material</v>
          </cell>
          <cell r="D18494" t="str">
            <v>red oxide and mixing oil</v>
          </cell>
          <cell r="E18494">
            <v>3810</v>
          </cell>
          <cell r="F18494"/>
        </row>
        <row r="18495">
          <cell r="B18495" t="str">
            <v>Meezan bank Head office</v>
          </cell>
          <cell r="C18495" t="str">
            <v>material</v>
          </cell>
          <cell r="D18495" t="str">
            <v>rawal bolt</v>
          </cell>
          <cell r="E18495">
            <v>1500</v>
          </cell>
          <cell r="F18495"/>
        </row>
        <row r="18496">
          <cell r="B18496" t="str">
            <v>Meezan bank Head office</v>
          </cell>
          <cell r="C18496" t="str">
            <v>fare</v>
          </cell>
          <cell r="D18496" t="str">
            <v>paid</v>
          </cell>
          <cell r="E18496">
            <v>2350</v>
          </cell>
          <cell r="F18496"/>
        </row>
        <row r="18497">
          <cell r="B18497" t="str">
            <v>Meezan bank Head office</v>
          </cell>
          <cell r="C18497" t="str">
            <v>material</v>
          </cell>
          <cell r="D18497" t="str">
            <v>misc expenses and material by amr engr</v>
          </cell>
          <cell r="E18497">
            <v>15000</v>
          </cell>
          <cell r="F18497"/>
        </row>
        <row r="18498">
          <cell r="B18498" t="str">
            <v>Ernst &amp; Young</v>
          </cell>
          <cell r="C18498" t="str">
            <v>photocopies</v>
          </cell>
          <cell r="D18498" t="str">
            <v>print</v>
          </cell>
          <cell r="E18498">
            <v>5216</v>
          </cell>
          <cell r="F18498"/>
        </row>
        <row r="18499">
          <cell r="B18499" t="str">
            <v>Ernst &amp; Young</v>
          </cell>
          <cell r="C18499" t="str">
            <v>material</v>
          </cell>
          <cell r="D18499" t="str">
            <v>purchased link adaprter 500 pcs</v>
          </cell>
          <cell r="E18499">
            <v>85000</v>
          </cell>
          <cell r="F18499"/>
        </row>
        <row r="18500">
          <cell r="B18500" t="str">
            <v>Ernst &amp; Young</v>
          </cell>
          <cell r="C18500" t="str">
            <v>fakhri brothers</v>
          </cell>
          <cell r="D18500" t="str">
            <v>cash paid against fittings invoice</v>
          </cell>
          <cell r="E18500">
            <v>158700</v>
          </cell>
          <cell r="F18500"/>
        </row>
        <row r="18501">
          <cell r="B18501" t="str">
            <v>Ernst &amp; Young</v>
          </cell>
          <cell r="C18501" t="str">
            <v>Zahid insulator</v>
          </cell>
          <cell r="D18501" t="str">
            <v>Online by BH thro mohsin traders acc</v>
          </cell>
          <cell r="E18501">
            <v>100000</v>
          </cell>
          <cell r="F18501"/>
        </row>
        <row r="18502">
          <cell r="B18502" t="str">
            <v>3rd floor nastp</v>
          </cell>
          <cell r="C18502" t="str">
            <v>shabbir pipe</v>
          </cell>
          <cell r="D18502" t="str">
            <v>Online by Adeel</v>
          </cell>
          <cell r="E18502">
            <v>50000</v>
          </cell>
          <cell r="F18502"/>
        </row>
        <row r="18503">
          <cell r="B18503" t="str">
            <v>office</v>
          </cell>
          <cell r="C18503" t="str">
            <v>umer</v>
          </cell>
          <cell r="D18503" t="str">
            <v>for nadeem bhai car</v>
          </cell>
          <cell r="E18503">
            <v>1000</v>
          </cell>
          <cell r="F18503"/>
        </row>
        <row r="18504">
          <cell r="B18504" t="str">
            <v>FTC Floors</v>
          </cell>
          <cell r="C18504" t="str">
            <v>misc</v>
          </cell>
          <cell r="D18504" t="str">
            <v>ftc site tea and refreshmet</v>
          </cell>
          <cell r="E18504">
            <v>3000</v>
          </cell>
          <cell r="F18504"/>
        </row>
        <row r="18505">
          <cell r="B18505" t="str">
            <v>BAF-Maintenance24</v>
          </cell>
          <cell r="C18505" t="str">
            <v>charity</v>
          </cell>
          <cell r="D18505" t="str">
            <v>paid by Rehan</v>
          </cell>
          <cell r="E18505">
            <v>5000</v>
          </cell>
          <cell r="F18505"/>
        </row>
        <row r="18506">
          <cell r="B18506" t="str">
            <v>Ernst &amp; Young</v>
          </cell>
          <cell r="C18506" t="str">
            <v>fare</v>
          </cell>
          <cell r="D18506" t="str">
            <v>for threaded rod from khori garden to office</v>
          </cell>
          <cell r="E18506">
            <v>1500</v>
          </cell>
          <cell r="F18506"/>
        </row>
        <row r="18507">
          <cell r="B18507" t="str">
            <v>Ernst &amp; Young</v>
          </cell>
          <cell r="C18507" t="str">
            <v>fare</v>
          </cell>
          <cell r="D18507" t="str">
            <v>rikshaw fare</v>
          </cell>
          <cell r="E18507">
            <v>2800</v>
          </cell>
          <cell r="F18507"/>
        </row>
        <row r="18508">
          <cell r="B18508" t="str">
            <v>office</v>
          </cell>
          <cell r="C18508" t="str">
            <v>office</v>
          </cell>
          <cell r="D18508" t="str">
            <v>office expenses</v>
          </cell>
          <cell r="E18508">
            <v>5000</v>
          </cell>
          <cell r="F18508"/>
        </row>
        <row r="18509">
          <cell r="B18509" t="str">
            <v>Engro 3rd &amp; 8th Floor</v>
          </cell>
          <cell r="C18509" t="str">
            <v>charity</v>
          </cell>
          <cell r="D18509" t="str">
            <v>paid by Rehan to his neighbour</v>
          </cell>
          <cell r="E18509">
            <v>5000</v>
          </cell>
          <cell r="F18509"/>
        </row>
        <row r="18510">
          <cell r="B18510" t="str">
            <v>office</v>
          </cell>
          <cell r="C18510" t="str">
            <v>mineral water</v>
          </cell>
          <cell r="D18510" t="str">
            <v>paid</v>
          </cell>
          <cell r="E18510">
            <v>1200</v>
          </cell>
          <cell r="F18510"/>
        </row>
        <row r="18511">
          <cell r="B18511" t="str">
            <v>Ernst &amp; Young</v>
          </cell>
          <cell r="C18511" t="str">
            <v>fare</v>
          </cell>
          <cell r="D18511" t="str">
            <v>paid</v>
          </cell>
          <cell r="E18511">
            <v>1700</v>
          </cell>
          <cell r="F18511"/>
        </row>
        <row r="18512">
          <cell r="B18512" t="str">
            <v>Ernst &amp; Young</v>
          </cell>
          <cell r="C18512" t="str">
            <v>Zahid insulator</v>
          </cell>
          <cell r="D18512" t="str">
            <v>Online by adeel steel</v>
          </cell>
          <cell r="E18512">
            <v>100000</v>
          </cell>
          <cell r="F18512"/>
        </row>
        <row r="18513">
          <cell r="B18513" t="str">
            <v>3rd floor nastp</v>
          </cell>
          <cell r="C18513" t="str">
            <v>united insulation</v>
          </cell>
          <cell r="D18513" t="str">
            <v>Online by adeel steel</v>
          </cell>
          <cell r="E18513">
            <v>162500</v>
          </cell>
          <cell r="F18513"/>
        </row>
        <row r="18514">
          <cell r="B18514" t="str">
            <v>Daraz Office</v>
          </cell>
          <cell r="C18514" t="str">
            <v>material</v>
          </cell>
          <cell r="D18514" t="str">
            <v>Purcahsed MS Fittings from Hussain diwan (online by Adeel steel) total = 153,500</v>
          </cell>
          <cell r="E18514">
            <v>16000</v>
          </cell>
          <cell r="F18514"/>
        </row>
        <row r="18515">
          <cell r="B18515" t="str">
            <v>o/m NASTP</v>
          </cell>
          <cell r="C18515" t="str">
            <v>material</v>
          </cell>
          <cell r="D18515" t="str">
            <v>Purcahsed MS Fittings from Hussain diwan (online by Adeel steel) total = 153,500</v>
          </cell>
          <cell r="E18515">
            <v>38000</v>
          </cell>
          <cell r="F18515"/>
        </row>
        <row r="18516">
          <cell r="B18516" t="str">
            <v>Jameel baig Building</v>
          </cell>
          <cell r="C18516" t="str">
            <v>material</v>
          </cell>
          <cell r="D18516" t="str">
            <v>Purcahsed MS Fittings from Hussain diwan (online by Adeel steel) total = 153,500</v>
          </cell>
          <cell r="E18516">
            <v>19500</v>
          </cell>
          <cell r="F18516"/>
        </row>
        <row r="18517">
          <cell r="B18517" t="str">
            <v>Ernst &amp; Young</v>
          </cell>
          <cell r="C18517" t="str">
            <v>material</v>
          </cell>
          <cell r="D18517" t="str">
            <v>Purcahsed MS Fittings from Hussain diwan (online by Adeel steel) total = 153,500</v>
          </cell>
          <cell r="E18517">
            <v>80000</v>
          </cell>
          <cell r="F18517"/>
        </row>
        <row r="18518">
          <cell r="B18518" t="str">
            <v>Daraz Office</v>
          </cell>
          <cell r="C18518" t="str">
            <v>abdullah enterprises</v>
          </cell>
          <cell r="D18518" t="str">
            <v xml:space="preserve">Online by adeel for SA diffusers </v>
          </cell>
          <cell r="E18518">
            <v>88800</v>
          </cell>
          <cell r="F18518"/>
        </row>
        <row r="18519">
          <cell r="B18519" t="str">
            <v>Ernst &amp; Young</v>
          </cell>
          <cell r="C18519" t="str">
            <v>Waqar brothers</v>
          </cell>
          <cell r="D18519" t="str">
            <v>Purchased Fire extinghushers 4 nos and dcp 4 nos (Online by adeel)</v>
          </cell>
          <cell r="E18519">
            <v>164000</v>
          </cell>
          <cell r="F18519"/>
        </row>
        <row r="18520">
          <cell r="B18520" t="str">
            <v>Riazeda project</v>
          </cell>
          <cell r="C18520" t="str">
            <v>Fahad bin khalid</v>
          </cell>
          <cell r="D18520" t="str">
            <v>purchaed unit gas from GREE representive (online by Adeel)</v>
          </cell>
          <cell r="E18520">
            <v>140000</v>
          </cell>
          <cell r="F18520"/>
        </row>
        <row r="18521">
          <cell r="B18521" t="str">
            <v>Ernst &amp; Young</v>
          </cell>
          <cell r="C18521" t="str">
            <v>material</v>
          </cell>
          <cell r="D18521" t="str">
            <v xml:space="preserve">Purcahsed threaded rod and nuts from gul zameen khan (online by Al madina steel) </v>
          </cell>
          <cell r="E18521">
            <v>208000</v>
          </cell>
          <cell r="F18521"/>
        </row>
        <row r="18522">
          <cell r="B18522" t="str">
            <v>Daraz Office</v>
          </cell>
          <cell r="C18522" t="str">
            <v>material</v>
          </cell>
          <cell r="D18522" t="str">
            <v>purchaed cable tray from waqar (cash adjust with al madina)</v>
          </cell>
          <cell r="E18522">
            <v>23680</v>
          </cell>
          <cell r="F18522"/>
        </row>
        <row r="18523">
          <cell r="B18523" t="str">
            <v>office</v>
          </cell>
          <cell r="C18523" t="str">
            <v>office</v>
          </cell>
          <cell r="D18523" t="str">
            <v>office expenses</v>
          </cell>
          <cell r="E18523">
            <v>2000</v>
          </cell>
          <cell r="F18523"/>
        </row>
        <row r="18524">
          <cell r="B18524" t="str">
            <v>Standard chartered bank</v>
          </cell>
          <cell r="C18524" t="str">
            <v>rafay</v>
          </cell>
          <cell r="D18524" t="str">
            <v>cash paid</v>
          </cell>
          <cell r="E18524">
            <v>35000</v>
          </cell>
          <cell r="F18524"/>
        </row>
        <row r="18525">
          <cell r="B18525" t="str">
            <v>Meezan bank Head office</v>
          </cell>
          <cell r="C18525" t="str">
            <v>material</v>
          </cell>
          <cell r="D18525" t="str">
            <v xml:space="preserve">purchaed 14 barni </v>
          </cell>
          <cell r="E18525">
            <v>25500</v>
          </cell>
          <cell r="F18525"/>
        </row>
        <row r="18526">
          <cell r="B18526" t="str">
            <v>Engro 3rd &amp; 8th Floor</v>
          </cell>
          <cell r="C18526" t="str">
            <v>fare</v>
          </cell>
          <cell r="D18526" t="str">
            <v>paid</v>
          </cell>
          <cell r="E18526">
            <v>2700</v>
          </cell>
          <cell r="F18526"/>
        </row>
        <row r="18527">
          <cell r="B18527" t="str">
            <v>ueP 17th Floor</v>
          </cell>
          <cell r="C18527" t="str">
            <v>nawaz insulation</v>
          </cell>
          <cell r="D18527" t="str">
            <v>cash paid</v>
          </cell>
          <cell r="E18527">
            <v>50000</v>
          </cell>
          <cell r="F18527"/>
        </row>
        <row r="18528">
          <cell r="B18528" t="str">
            <v>3rd floor nastp</v>
          </cell>
          <cell r="C18528" t="str">
            <v>material</v>
          </cell>
          <cell r="D18528" t="str">
            <v>purchased tapes GIVEN TO ASHRAF BHAI</v>
          </cell>
          <cell r="E18528">
            <v>3000</v>
          </cell>
          <cell r="F18528"/>
        </row>
        <row r="18529">
          <cell r="B18529" t="str">
            <v>office</v>
          </cell>
          <cell r="C18529" t="str">
            <v>office</v>
          </cell>
          <cell r="D18529" t="str">
            <v>office expenses</v>
          </cell>
          <cell r="E18529">
            <v>3000</v>
          </cell>
          <cell r="F18529"/>
        </row>
        <row r="18530">
          <cell r="B18530" t="str">
            <v>Meezan bank Head office</v>
          </cell>
          <cell r="C18530" t="str">
            <v>fare</v>
          </cell>
          <cell r="D18530" t="str">
            <v>paid</v>
          </cell>
          <cell r="E18530">
            <v>2000</v>
          </cell>
          <cell r="F18530"/>
        </row>
        <row r="18531">
          <cell r="B18531" t="str">
            <v>Riazeda project</v>
          </cell>
          <cell r="C18531" t="str">
            <v>faheem elec</v>
          </cell>
          <cell r="D18531" t="str">
            <v>cash paid</v>
          </cell>
          <cell r="E18531">
            <v>50000</v>
          </cell>
          <cell r="F18531"/>
        </row>
        <row r="18532">
          <cell r="B18532" t="str">
            <v>Tri fit Gym</v>
          </cell>
          <cell r="C18532" t="str">
            <v>faheem elec</v>
          </cell>
          <cell r="D18532" t="str">
            <v>cash paid</v>
          </cell>
          <cell r="E18532">
            <v>25000</v>
          </cell>
          <cell r="F18532"/>
        </row>
        <row r="18533">
          <cell r="B18533" t="str">
            <v>o/m NASTP</v>
          </cell>
          <cell r="C18533" t="str">
            <v>T Shirts</v>
          </cell>
          <cell r="D18533" t="str">
            <v>purchaed t shirts (Online by BH)</v>
          </cell>
          <cell r="E18533">
            <v>25000</v>
          </cell>
          <cell r="F18533"/>
        </row>
        <row r="18534">
          <cell r="B18534" t="str">
            <v>Food Court (Hydery)</v>
          </cell>
          <cell r="C18534" t="str">
            <v>Wire</v>
          </cell>
          <cell r="D18534" t="str">
            <v>purchased 2.5mm 4 core wire by zubair</v>
          </cell>
          <cell r="E18534">
            <v>12000</v>
          </cell>
          <cell r="F18534"/>
        </row>
        <row r="18535">
          <cell r="B18535" t="str">
            <v>Meezan bank Head office</v>
          </cell>
          <cell r="C18535" t="str">
            <v>fare</v>
          </cell>
          <cell r="D18535" t="str">
            <v>from nasir to site</v>
          </cell>
          <cell r="E18535">
            <v>3500</v>
          </cell>
          <cell r="F18535"/>
        </row>
        <row r="18536">
          <cell r="B18536" t="str">
            <v>ops falcon</v>
          </cell>
          <cell r="C18536" t="str">
            <v>fare</v>
          </cell>
          <cell r="D18536" t="str">
            <v>falcon to ops</v>
          </cell>
          <cell r="E18536">
            <v>2200</v>
          </cell>
          <cell r="F18536"/>
        </row>
        <row r="18537">
          <cell r="B18537" t="str">
            <v>Ernst &amp; Young</v>
          </cell>
          <cell r="C18537" t="str">
            <v>Wire</v>
          </cell>
          <cell r="D18537" t="str">
            <v>purchased 2 core wire Beldon 8760 from sohail IME total 1000 rft</v>
          </cell>
          <cell r="E18537">
            <v>85000</v>
          </cell>
          <cell r="F18537"/>
        </row>
        <row r="18538">
          <cell r="B18538" t="str">
            <v>Ernst &amp; Young</v>
          </cell>
          <cell r="C18538" t="str">
            <v>De Creator</v>
          </cell>
          <cell r="D18538" t="str">
            <v>Online by adeel against special basin 12 nos</v>
          </cell>
          <cell r="E18538">
            <v>500000</v>
          </cell>
          <cell r="F18538"/>
        </row>
        <row r="18539">
          <cell r="B18539" t="str">
            <v>o/m NASTP</v>
          </cell>
          <cell r="C18539" t="str">
            <v>material</v>
          </cell>
          <cell r="D18539" t="str">
            <v>misc by mukhtar</v>
          </cell>
          <cell r="E18539">
            <v>15170</v>
          </cell>
          <cell r="F18539"/>
        </row>
        <row r="18540">
          <cell r="B18540" t="str">
            <v>Ernst &amp; Young</v>
          </cell>
          <cell r="C18540" t="str">
            <v>drawings</v>
          </cell>
          <cell r="D18540" t="str">
            <v>paid for drawings from Jan 01 to Feb 10</v>
          </cell>
          <cell r="E18540">
            <v>24000</v>
          </cell>
          <cell r="F18540"/>
        </row>
        <row r="18541">
          <cell r="B18541" t="str">
            <v>Food Court (Hydery)</v>
          </cell>
          <cell r="C18541" t="str">
            <v>fare</v>
          </cell>
          <cell r="D18541" t="str">
            <v>paid</v>
          </cell>
          <cell r="E18541">
            <v>3000</v>
          </cell>
          <cell r="F18541"/>
        </row>
        <row r="18542">
          <cell r="B18542" t="str">
            <v>Ernst &amp; Young</v>
          </cell>
          <cell r="C18542" t="str">
            <v>fare</v>
          </cell>
          <cell r="D18542" t="str">
            <v>paid</v>
          </cell>
          <cell r="E18542">
            <v>600</v>
          </cell>
          <cell r="F18542"/>
        </row>
        <row r="18543">
          <cell r="B18543" t="str">
            <v>BAF-Maintenance24</v>
          </cell>
          <cell r="C18543" t="str">
            <v>charity</v>
          </cell>
          <cell r="D18543" t="str">
            <v>given by nadeem bhai to NAEEM</v>
          </cell>
          <cell r="E18543">
            <v>5000</v>
          </cell>
          <cell r="F18543"/>
        </row>
        <row r="18544">
          <cell r="B18544" t="str">
            <v>Ernst &amp; Young</v>
          </cell>
          <cell r="C18544" t="str">
            <v>material</v>
          </cell>
          <cell r="D18544" t="str">
            <v>purchased safety shoes and glows and other item by faheem</v>
          </cell>
          <cell r="E18544">
            <v>7500</v>
          </cell>
          <cell r="F18544"/>
        </row>
        <row r="18545">
          <cell r="B18545" t="str">
            <v xml:space="preserve">O/M Nue Multiplex </v>
          </cell>
          <cell r="C18545" t="str">
            <v>salary</v>
          </cell>
          <cell r="D18545" t="str">
            <v>Previous month 2 days remaining salary of noor islam</v>
          </cell>
          <cell r="E18545">
            <v>2100</v>
          </cell>
          <cell r="F18545"/>
        </row>
        <row r="18546">
          <cell r="B18546" t="str">
            <v>Ernst &amp; Young</v>
          </cell>
          <cell r="C18546" t="str">
            <v>fare</v>
          </cell>
          <cell r="D18546" t="str">
            <v>paid</v>
          </cell>
          <cell r="E18546">
            <v>450</v>
          </cell>
          <cell r="F18546"/>
        </row>
        <row r="18547">
          <cell r="B18547" t="str">
            <v>Tri fit Gym</v>
          </cell>
          <cell r="C18547" t="str">
            <v>material</v>
          </cell>
          <cell r="D18547" t="str">
            <v>purchased limited switch for air curtain by faheem</v>
          </cell>
          <cell r="E18547">
            <v>1200</v>
          </cell>
          <cell r="F18547"/>
        </row>
        <row r="18548">
          <cell r="B18548" t="str">
            <v>Zameer Sahab home</v>
          </cell>
          <cell r="C18548" t="str">
            <v>Voldam</v>
          </cell>
          <cell r="D18548" t="str">
            <v>purchased 6 " exxhaust fan by nadeem bhai</v>
          </cell>
          <cell r="E18548">
            <v>20900</v>
          </cell>
          <cell r="F18548"/>
        </row>
        <row r="18549">
          <cell r="B18549" t="str">
            <v>Engro 3rd &amp; 8th Floor</v>
          </cell>
          <cell r="C18549" t="str">
            <v>misc</v>
          </cell>
          <cell r="D18549" t="str">
            <v>misc expenses and material by jahangeer</v>
          </cell>
          <cell r="E18549">
            <v>3100</v>
          </cell>
          <cell r="F18549"/>
        </row>
        <row r="18550">
          <cell r="B18550" t="str">
            <v>Engro Office</v>
          </cell>
          <cell r="C18550" t="str">
            <v>misc</v>
          </cell>
          <cell r="D18550" t="str">
            <v>misc expenses and material by abbas</v>
          </cell>
          <cell r="E18550">
            <v>7230</v>
          </cell>
          <cell r="F18550"/>
        </row>
        <row r="18551">
          <cell r="B18551" t="str">
            <v>Ernst &amp; Young</v>
          </cell>
          <cell r="C18551" t="str">
            <v>fare</v>
          </cell>
          <cell r="D18551" t="str">
            <v>paid</v>
          </cell>
          <cell r="E18551">
            <v>600</v>
          </cell>
          <cell r="F18551"/>
        </row>
        <row r="18552">
          <cell r="B18552" t="str">
            <v>Engro Office</v>
          </cell>
          <cell r="C18552" t="str">
            <v>fare</v>
          </cell>
          <cell r="D18552" t="str">
            <v>paid</v>
          </cell>
          <cell r="E18552">
            <v>2000</v>
          </cell>
          <cell r="F18552"/>
        </row>
        <row r="18553">
          <cell r="B18553" t="str">
            <v>Jameel baig Building</v>
          </cell>
          <cell r="C18553" t="str">
            <v>john</v>
          </cell>
          <cell r="D18553" t="str">
            <v>cash paid for coupling</v>
          </cell>
          <cell r="E18553">
            <v>1000</v>
          </cell>
          <cell r="F18553"/>
        </row>
        <row r="18554">
          <cell r="B18554" t="str">
            <v>Engro 3rd &amp; 8th Floor</v>
          </cell>
          <cell r="C18554" t="str">
            <v>fare</v>
          </cell>
          <cell r="D18554" t="str">
            <v>from gul zameen to office (for rods</v>
          </cell>
          <cell r="E18554">
            <v>1200</v>
          </cell>
          <cell r="F18554"/>
        </row>
        <row r="18555">
          <cell r="B18555" t="str">
            <v>office</v>
          </cell>
          <cell r="C18555" t="str">
            <v>office</v>
          </cell>
          <cell r="D18555" t="str">
            <v>office expenses</v>
          </cell>
          <cell r="E18555">
            <v>3000</v>
          </cell>
          <cell r="F18555"/>
        </row>
        <row r="18556">
          <cell r="B18556" t="str">
            <v>Engro Office</v>
          </cell>
          <cell r="C18556" t="str">
            <v>fare</v>
          </cell>
          <cell r="D18556" t="str">
            <v>paid</v>
          </cell>
          <cell r="E18556">
            <v>2000</v>
          </cell>
          <cell r="F18556"/>
        </row>
        <row r="18557">
          <cell r="B18557" t="str">
            <v>Engro Office</v>
          </cell>
          <cell r="C18557" t="str">
            <v>fare</v>
          </cell>
          <cell r="D18557" t="str">
            <v>paid</v>
          </cell>
          <cell r="E18557">
            <v>500</v>
          </cell>
          <cell r="F18557"/>
        </row>
        <row r="18558">
          <cell r="B18558" t="str">
            <v>BAF-Maintenance24</v>
          </cell>
          <cell r="C18558" t="str">
            <v>rafay</v>
          </cell>
          <cell r="D18558" t="str">
            <v>Cash given to Rafay (prv cash given for Chiller repairing but later on charged in his account)</v>
          </cell>
          <cell r="E18558">
            <v>35000</v>
          </cell>
          <cell r="F18558"/>
        </row>
        <row r="18559">
          <cell r="B18559" t="str">
            <v>Food Court (Hydery)</v>
          </cell>
          <cell r="C18559" t="str">
            <v>fare</v>
          </cell>
          <cell r="D18559" t="str">
            <v>paid fare for Jakuzi nozel for food court</v>
          </cell>
          <cell r="E18559">
            <v>500</v>
          </cell>
          <cell r="F18559"/>
        </row>
        <row r="18560">
          <cell r="B18560" t="str">
            <v>Tri fit Gym</v>
          </cell>
          <cell r="C18560" t="str">
            <v>material</v>
          </cell>
          <cell r="D18560" t="str">
            <v>purchased Stickers  (by Abbas)</v>
          </cell>
          <cell r="E18560">
            <v>5000</v>
          </cell>
          <cell r="F18560"/>
        </row>
        <row r="18561">
          <cell r="B18561" t="str">
            <v>Tri fit Gym</v>
          </cell>
          <cell r="C18561" t="str">
            <v>misc</v>
          </cell>
          <cell r="D18561" t="str">
            <v>to amir engr for super card</v>
          </cell>
          <cell r="E18561">
            <v>1500</v>
          </cell>
          <cell r="F18561"/>
        </row>
        <row r="18562">
          <cell r="B18562" t="str">
            <v>Ernst &amp; Young</v>
          </cell>
          <cell r="C18562" t="str">
            <v>IMS Engineering</v>
          </cell>
          <cell r="D18562" t="str">
            <v>cash from al madina steel</v>
          </cell>
          <cell r="E18562">
            <v>500000</v>
          </cell>
          <cell r="F18562"/>
        </row>
        <row r="18563">
          <cell r="B18563" t="str">
            <v>Food Court (Hydery)</v>
          </cell>
          <cell r="C18563" t="str">
            <v>Material</v>
          </cell>
          <cell r="D18563" t="str">
            <v>Purchased 12 nos jakuzi nozel from nexes engineering (online by adeel)</v>
          </cell>
          <cell r="E18563">
            <v>60000</v>
          </cell>
          <cell r="F18563"/>
        </row>
        <row r="18564">
          <cell r="B18564" t="str">
            <v>Meezan bank Head office</v>
          </cell>
          <cell r="C18564" t="str">
            <v>guddu insulation</v>
          </cell>
          <cell r="D18564" t="str">
            <v>cash paid (upto date is 30,000)</v>
          </cell>
          <cell r="E18564">
            <v>20000</v>
          </cell>
          <cell r="F18564"/>
        </row>
        <row r="18565">
          <cell r="B18565" t="str">
            <v>Engro Office</v>
          </cell>
          <cell r="C18565" t="str">
            <v>fare</v>
          </cell>
          <cell r="D18565" t="str">
            <v>paid</v>
          </cell>
          <cell r="E18565">
            <v>200</v>
          </cell>
          <cell r="F18565"/>
        </row>
        <row r="18566">
          <cell r="B18566" t="str">
            <v>3rd Floor NASTP</v>
          </cell>
          <cell r="C18566" t="str">
            <v>shabbir pipe</v>
          </cell>
          <cell r="D18566" t="str">
            <v>Online by adeel steel</v>
          </cell>
          <cell r="E18566">
            <v>100000</v>
          </cell>
          <cell r="F18566"/>
        </row>
        <row r="18567">
          <cell r="B18567" t="str">
            <v>Ernst &amp; Young</v>
          </cell>
          <cell r="C18567" t="str">
            <v>fare</v>
          </cell>
          <cell r="D18567" t="str">
            <v>paid</v>
          </cell>
          <cell r="E18567">
            <v>1350</v>
          </cell>
          <cell r="F18567"/>
        </row>
        <row r="18568">
          <cell r="B18568" t="str">
            <v>office</v>
          </cell>
          <cell r="C18568" t="str">
            <v>mehmood colour</v>
          </cell>
          <cell r="D18568" t="str">
            <v>paid</v>
          </cell>
          <cell r="E18568">
            <v>6300</v>
          </cell>
          <cell r="F18568"/>
        </row>
        <row r="18569">
          <cell r="B18569" t="str">
            <v>office</v>
          </cell>
          <cell r="C18569" t="str">
            <v>office</v>
          </cell>
          <cell r="D18569" t="str">
            <v>Cricket panaflex</v>
          </cell>
          <cell r="E18569">
            <v>2000</v>
          </cell>
          <cell r="F18569"/>
        </row>
        <row r="18570">
          <cell r="B18570" t="str">
            <v>office</v>
          </cell>
          <cell r="C18570" t="str">
            <v>colour material</v>
          </cell>
          <cell r="D18570" t="str">
            <v>office colour material</v>
          </cell>
          <cell r="E18570">
            <v>12840</v>
          </cell>
          <cell r="F18570"/>
        </row>
        <row r="18571">
          <cell r="B18571" t="str">
            <v>ueP 17th Floor</v>
          </cell>
          <cell r="C18571" t="str">
            <v>fare</v>
          </cell>
          <cell r="D18571" t="str">
            <v>bykia for as built drawings</v>
          </cell>
          <cell r="E18571">
            <v>300</v>
          </cell>
          <cell r="F18571"/>
        </row>
        <row r="18572">
          <cell r="B18572" t="str">
            <v>office</v>
          </cell>
          <cell r="C18572" t="str">
            <v>office</v>
          </cell>
          <cell r="D18572" t="str">
            <v>cricket stuff bat and balls purchased</v>
          </cell>
          <cell r="E18572">
            <v>4370</v>
          </cell>
          <cell r="F18572"/>
        </row>
        <row r="18573">
          <cell r="B18573" t="str">
            <v>office</v>
          </cell>
          <cell r="C18573" t="str">
            <v>office</v>
          </cell>
          <cell r="D18573" t="str">
            <v>Cricket panaflex</v>
          </cell>
          <cell r="E18573">
            <v>4660</v>
          </cell>
          <cell r="F18573"/>
        </row>
        <row r="18574">
          <cell r="B18574" t="str">
            <v>office</v>
          </cell>
          <cell r="C18574" t="str">
            <v>Tender</v>
          </cell>
          <cell r="D18574" t="str">
            <v>purchased JPMC Tomographic tender from YH</v>
          </cell>
          <cell r="E18574">
            <v>7500</v>
          </cell>
          <cell r="F18574"/>
        </row>
        <row r="18575">
          <cell r="B18575" t="str">
            <v>office</v>
          </cell>
          <cell r="C18575" t="str">
            <v>office</v>
          </cell>
          <cell r="D18575" t="str">
            <v>office expenses</v>
          </cell>
          <cell r="E18575">
            <v>3000</v>
          </cell>
          <cell r="F18575"/>
        </row>
        <row r="18576">
          <cell r="B18576" t="str">
            <v>Dawood Center</v>
          </cell>
          <cell r="C18576" t="str">
            <v>material</v>
          </cell>
          <cell r="D18576" t="str">
            <v>Cable tray from waqar (cash from Al madina steel)</v>
          </cell>
          <cell r="E18576">
            <v>10900</v>
          </cell>
          <cell r="F18576"/>
        </row>
        <row r="18577">
          <cell r="B18577" t="str">
            <v>KEENU office</v>
          </cell>
          <cell r="C18577" t="str">
            <v>fakhri brothers</v>
          </cell>
          <cell r="D18577" t="str">
            <v>purchased concealed sprinkler 05 nos from fakhri</v>
          </cell>
          <cell r="E18577">
            <v>27500</v>
          </cell>
          <cell r="F18577"/>
        </row>
        <row r="18578">
          <cell r="B18578" t="str">
            <v>Food Court (Hydery)</v>
          </cell>
          <cell r="C18578" t="str">
            <v>fare</v>
          </cell>
          <cell r="D18578" t="str">
            <v>paid</v>
          </cell>
          <cell r="E18578">
            <v>650</v>
          </cell>
          <cell r="F18578"/>
        </row>
        <row r="18579">
          <cell r="B18579" t="str">
            <v>office</v>
          </cell>
          <cell r="C18579" t="str">
            <v>fuel</v>
          </cell>
          <cell r="D18579" t="str">
            <v>by kamran</v>
          </cell>
          <cell r="E18579">
            <v>150</v>
          </cell>
          <cell r="F18579"/>
        </row>
        <row r="18580">
          <cell r="B18580" t="str">
            <v>KEENU office</v>
          </cell>
          <cell r="C18580" t="str">
            <v>fare</v>
          </cell>
          <cell r="D18580" t="str">
            <v>bykia for sprinklers</v>
          </cell>
          <cell r="E18580">
            <v>700</v>
          </cell>
          <cell r="F18580"/>
        </row>
        <row r="18581">
          <cell r="B18581" t="str">
            <v>Riazeda project</v>
          </cell>
          <cell r="C18581" t="str">
            <v>rizwan vrf</v>
          </cell>
          <cell r="D18581" t="str">
            <v>cash by BH</v>
          </cell>
          <cell r="E18581">
            <v>25000</v>
          </cell>
          <cell r="F18581"/>
        </row>
        <row r="18582">
          <cell r="B18582" t="str">
            <v>Riazeda project</v>
          </cell>
          <cell r="C18582" t="str">
            <v>Fahad bin khalid</v>
          </cell>
          <cell r="D18582" t="str">
            <v>purchaed unit gas from GREE representive (online by Adeel)</v>
          </cell>
          <cell r="E18582">
            <v>140000</v>
          </cell>
          <cell r="F18582"/>
        </row>
        <row r="18583">
          <cell r="B18583" t="str">
            <v xml:space="preserve">MHR Personal </v>
          </cell>
          <cell r="C18583" t="str">
            <v>rehana aunty</v>
          </cell>
          <cell r="D18583" t="str">
            <v>Jazz balance and ufone super card</v>
          </cell>
          <cell r="E18583">
            <v>2400</v>
          </cell>
          <cell r="F18583"/>
        </row>
        <row r="18584">
          <cell r="B18584" t="str">
            <v>Food Court (Hydery)</v>
          </cell>
          <cell r="C18584" t="str">
            <v>shakeel duct</v>
          </cell>
          <cell r="D18584" t="str">
            <v>cash paid (upto date is 40,000)</v>
          </cell>
          <cell r="E18584">
            <v>20000</v>
          </cell>
          <cell r="F18584"/>
        </row>
        <row r="18585">
          <cell r="B18585" t="str">
            <v>Engro Office</v>
          </cell>
          <cell r="C18585" t="str">
            <v>fare</v>
          </cell>
          <cell r="D18585" t="str">
            <v>paid</v>
          </cell>
          <cell r="E18585">
            <v>600</v>
          </cell>
          <cell r="F18585"/>
        </row>
        <row r="18586">
          <cell r="B18586" t="str">
            <v xml:space="preserve">O/M Nue Multiplex </v>
          </cell>
          <cell r="C18586" t="str">
            <v>SST Tax</v>
          </cell>
          <cell r="D18586" t="str">
            <v>MCB chq 1973738867  SST tax paid Total = 722,265/-</v>
          </cell>
          <cell r="E18586">
            <v>35360</v>
          </cell>
          <cell r="F18586"/>
        </row>
        <row r="18587">
          <cell r="B18587" t="str">
            <v>O/M The Place</v>
          </cell>
          <cell r="C18587" t="str">
            <v>SST Tax</v>
          </cell>
          <cell r="D18587" t="str">
            <v>MCB chq 1973738867  SST tax paid Total = 722,265/-</v>
          </cell>
          <cell r="E18587">
            <v>32760</v>
          </cell>
          <cell r="F18587"/>
        </row>
        <row r="18588">
          <cell r="B18588" t="str">
            <v>Food Court (Hydery)</v>
          </cell>
          <cell r="C18588" t="str">
            <v>SST Tax</v>
          </cell>
          <cell r="D18588" t="str">
            <v>MCB chq 1973738867  SST tax paid Total = 722,265/-</v>
          </cell>
          <cell r="E18588">
            <v>145766</v>
          </cell>
          <cell r="F18588"/>
        </row>
        <row r="18589">
          <cell r="B18589" t="str">
            <v>ueP 17th Floor</v>
          </cell>
          <cell r="C18589" t="str">
            <v>SST Tax</v>
          </cell>
          <cell r="D18589" t="str">
            <v>MCB chq 1973738867  SST tax paid Total = 722,265/-</v>
          </cell>
          <cell r="E18589">
            <v>508379</v>
          </cell>
          <cell r="F18589"/>
        </row>
        <row r="18590">
          <cell r="B18590" t="str">
            <v>Ernst &amp; Young</v>
          </cell>
          <cell r="C18590" t="str">
            <v>Noman Engineering</v>
          </cell>
          <cell r="D18590" t="str">
            <v xml:space="preserve">Sheet hawala from al madina steel </v>
          </cell>
          <cell r="E18590">
            <v>1000000</v>
          </cell>
          <cell r="F18590"/>
        </row>
        <row r="18591">
          <cell r="B18591" t="str">
            <v>BAH 22 &amp; 23rd Floor</v>
          </cell>
          <cell r="C18591" t="str">
            <v>air guide</v>
          </cell>
          <cell r="D18591" t="str">
            <v>Online by Al madina steel</v>
          </cell>
          <cell r="E18591">
            <v>500000</v>
          </cell>
          <cell r="F18591"/>
        </row>
        <row r="18592">
          <cell r="B18592" t="str">
            <v>Saifee hospital</v>
          </cell>
          <cell r="C18592" t="str">
            <v>Owais traders</v>
          </cell>
          <cell r="D18592" t="str">
            <v>Online by Al madina steel</v>
          </cell>
          <cell r="E18592">
            <v>500000</v>
          </cell>
          <cell r="F18592"/>
        </row>
        <row r="18593">
          <cell r="B18593" t="str">
            <v>Meezan bank Head office</v>
          </cell>
          <cell r="C18593" t="str">
            <v>Zubair AC</v>
          </cell>
          <cell r="D18593" t="str">
            <v>cash paid (uptodate is 125,000)</v>
          </cell>
          <cell r="E18593">
            <v>10000</v>
          </cell>
          <cell r="F18593"/>
        </row>
        <row r="18594">
          <cell r="B18594" t="str">
            <v>Meezan bank Head office</v>
          </cell>
          <cell r="C18594" t="str">
            <v>misc</v>
          </cell>
          <cell r="D18594" t="str">
            <v>by amir engr</v>
          </cell>
          <cell r="E18594">
            <v>2000</v>
          </cell>
          <cell r="F18594"/>
        </row>
        <row r="18595">
          <cell r="B18595" t="str">
            <v>Meezan bank Head office</v>
          </cell>
          <cell r="C18595" t="str">
            <v>mungo</v>
          </cell>
          <cell r="D18595" t="str">
            <v>purchased drop anchor by ashraf bhai</v>
          </cell>
          <cell r="E18595">
            <v>4800</v>
          </cell>
          <cell r="F18595"/>
        </row>
        <row r="18596">
          <cell r="B18596" t="str">
            <v>Engro Office</v>
          </cell>
          <cell r="C18596" t="str">
            <v>material</v>
          </cell>
          <cell r="D18596" t="str">
            <v>Tapes purchaed at engro site by Saqib</v>
          </cell>
          <cell r="E18596">
            <v>9000</v>
          </cell>
          <cell r="F18596"/>
        </row>
        <row r="18597">
          <cell r="B18597" t="str">
            <v>Meezan bank Head office</v>
          </cell>
          <cell r="C18597" t="str">
            <v>fare</v>
          </cell>
          <cell r="D18597" t="str">
            <v>paid (given to asif rikshaw)</v>
          </cell>
          <cell r="E18597">
            <v>4000</v>
          </cell>
          <cell r="F18597"/>
        </row>
        <row r="18598">
          <cell r="B18598" t="str">
            <v>3rd Floor NASTP</v>
          </cell>
          <cell r="C18598" t="str">
            <v>SCON VALVES</v>
          </cell>
          <cell r="D18598" t="str">
            <v>purchased air vent from scon (Jazz cash by bakhti)</v>
          </cell>
          <cell r="E18598">
            <v>9880</v>
          </cell>
          <cell r="F18598"/>
        </row>
        <row r="18599">
          <cell r="B18599" t="str">
            <v>office</v>
          </cell>
          <cell r="C18599" t="str">
            <v>office</v>
          </cell>
          <cell r="D18599" t="str">
            <v>Given to ISRAR bhai for Cricket kit 10 Nos</v>
          </cell>
          <cell r="E18599">
            <v>17700</v>
          </cell>
          <cell r="F18599"/>
        </row>
        <row r="18600">
          <cell r="B18600" t="str">
            <v>3rd floor nastp</v>
          </cell>
          <cell r="C18600" t="str">
            <v>fare</v>
          </cell>
          <cell r="D18600" t="str">
            <v>from index to office</v>
          </cell>
          <cell r="E18600">
            <v>700</v>
          </cell>
          <cell r="F18600"/>
        </row>
        <row r="18601">
          <cell r="B18601" t="str">
            <v>Ernst &amp; Young</v>
          </cell>
          <cell r="C18601" t="str">
            <v>material</v>
          </cell>
          <cell r="D18601" t="str">
            <v>purchased red oxide and brush (by bakhti)</v>
          </cell>
          <cell r="E18601">
            <v>3000</v>
          </cell>
          <cell r="F18601"/>
        </row>
        <row r="18602">
          <cell r="B18602" t="str">
            <v>Engro Office</v>
          </cell>
          <cell r="C18602" t="str">
            <v>fare</v>
          </cell>
          <cell r="D18602" t="str">
            <v>paid</v>
          </cell>
          <cell r="E18602">
            <v>3000</v>
          </cell>
          <cell r="F18602"/>
        </row>
        <row r="18603">
          <cell r="B18603" t="str">
            <v>office</v>
          </cell>
          <cell r="C18603" t="str">
            <v>misc</v>
          </cell>
          <cell r="D18603" t="str">
            <v>cold drinks for pioneer cricket team + chocolates</v>
          </cell>
          <cell r="E18603">
            <v>2250</v>
          </cell>
          <cell r="F18603"/>
        </row>
        <row r="18604">
          <cell r="B18604" t="str">
            <v>BAF-Maintenance24</v>
          </cell>
          <cell r="C18604" t="str">
            <v>material</v>
          </cell>
          <cell r="D18604" t="str">
            <v>2 nos sheet from al madina steel (rec by shahid painter)</v>
          </cell>
          <cell r="E18604">
            <v>17400</v>
          </cell>
          <cell r="F18604"/>
        </row>
        <row r="18605">
          <cell r="B18605" t="str">
            <v>OT area JPMC</v>
          </cell>
          <cell r="C18605" t="str">
            <v>misc</v>
          </cell>
          <cell r="D18605" t="str">
            <v>Online to farhan ullah for JPMC Pump installation (by adeel)</v>
          </cell>
          <cell r="E18605">
            <v>50000</v>
          </cell>
          <cell r="F18605"/>
        </row>
        <row r="18606">
          <cell r="B18606" t="str">
            <v>office</v>
          </cell>
          <cell r="C18606" t="str">
            <v>office</v>
          </cell>
          <cell r="D18606" t="str">
            <v>office expenses</v>
          </cell>
          <cell r="E18606">
            <v>4000</v>
          </cell>
          <cell r="F18606"/>
        </row>
        <row r="18607">
          <cell r="B18607" t="str">
            <v>O/M The Place</v>
          </cell>
          <cell r="C18607" t="str">
            <v>fare</v>
          </cell>
          <cell r="D18607" t="str">
            <v>paid for chiller pump motor for again rapairing 2 sided fare</v>
          </cell>
          <cell r="E18607">
            <v>5000</v>
          </cell>
          <cell r="F18607"/>
        </row>
        <row r="18608">
          <cell r="B18608" t="str">
            <v>O/M The Place</v>
          </cell>
          <cell r="C18608" t="str">
            <v>fuel</v>
          </cell>
          <cell r="D18608" t="str">
            <v>claimed by mumtaz</v>
          </cell>
          <cell r="E18608">
            <v>500</v>
          </cell>
          <cell r="F18608"/>
        </row>
        <row r="18609">
          <cell r="B18609" t="str">
            <v>O/M The Place</v>
          </cell>
          <cell r="C18609" t="str">
            <v>material</v>
          </cell>
          <cell r="D18609" t="str">
            <v>purchased dammer tapes</v>
          </cell>
          <cell r="E18609">
            <v>800</v>
          </cell>
          <cell r="F18609"/>
        </row>
        <row r="18610">
          <cell r="B18610" t="str">
            <v>Food Court (Hydery)</v>
          </cell>
          <cell r="C18610" t="str">
            <v>Wire</v>
          </cell>
          <cell r="D18610" t="str">
            <v>purchased 2.5mm 4 core wire by zubair</v>
          </cell>
          <cell r="E18610">
            <v>12000</v>
          </cell>
          <cell r="F18610"/>
        </row>
        <row r="18611">
          <cell r="B18611" t="str">
            <v>Food Court (Hydery)</v>
          </cell>
          <cell r="C18611" t="str">
            <v>material</v>
          </cell>
          <cell r="D18611" t="str">
            <v>purchased FALCO PVC pipe gicen to zubair</v>
          </cell>
          <cell r="E18611">
            <v>1130</v>
          </cell>
          <cell r="F18611"/>
        </row>
        <row r="18612">
          <cell r="B18612" t="str">
            <v>3rd floor nastp</v>
          </cell>
          <cell r="C18612" t="str">
            <v>Drill Tech</v>
          </cell>
          <cell r="D18612" t="str">
            <v>cash paid for core Work</v>
          </cell>
          <cell r="E18612">
            <v>12000</v>
          </cell>
          <cell r="F18612"/>
        </row>
        <row r="18613">
          <cell r="B18613" t="str">
            <v>Food Court (Hydery)</v>
          </cell>
          <cell r="C18613" t="str">
            <v>fare</v>
          </cell>
          <cell r="D18613" t="str">
            <v>paid</v>
          </cell>
          <cell r="E18613">
            <v>2000</v>
          </cell>
          <cell r="F18613"/>
        </row>
        <row r="18614">
          <cell r="B18614" t="str">
            <v>Food Court (Hydery)</v>
          </cell>
          <cell r="C18614" t="str">
            <v>Drill Tech</v>
          </cell>
          <cell r="D18614" t="str">
            <v>cash paid for core Work</v>
          </cell>
          <cell r="E18614">
            <v>13000</v>
          </cell>
          <cell r="F18614"/>
        </row>
        <row r="18615">
          <cell r="B18615" t="str">
            <v>Ernst &amp; Young</v>
          </cell>
          <cell r="C18615" t="str">
            <v>fare</v>
          </cell>
          <cell r="D18615" t="str">
            <v>from mehran to office air devices</v>
          </cell>
          <cell r="E18615">
            <v>3000</v>
          </cell>
          <cell r="F18615"/>
        </row>
        <row r="18616">
          <cell r="B18616" t="str">
            <v>Ernst &amp; Young</v>
          </cell>
          <cell r="C18616" t="str">
            <v>fare</v>
          </cell>
          <cell r="D18616" t="str">
            <v>paid to danish</v>
          </cell>
          <cell r="E18616">
            <v>2700</v>
          </cell>
          <cell r="F18616"/>
        </row>
        <row r="18617">
          <cell r="B18617" t="str">
            <v>office</v>
          </cell>
          <cell r="C18617" t="str">
            <v>fuel</v>
          </cell>
          <cell r="D18617" t="str">
            <v>claimed by ahsan</v>
          </cell>
          <cell r="E18617">
            <v>750</v>
          </cell>
          <cell r="F18617"/>
        </row>
        <row r="18618">
          <cell r="B18618" t="str">
            <v xml:space="preserve">MHR Personal </v>
          </cell>
          <cell r="C18618" t="str">
            <v>utilities bills</v>
          </cell>
          <cell r="D18618" t="str">
            <v>ptcl bills paid</v>
          </cell>
          <cell r="E18618">
            <v>3635</v>
          </cell>
          <cell r="F18618"/>
        </row>
        <row r="18619">
          <cell r="B18619" t="str">
            <v>office</v>
          </cell>
          <cell r="C18619" t="str">
            <v>utilities bills</v>
          </cell>
          <cell r="D18619" t="str">
            <v>ptcl bills paid</v>
          </cell>
          <cell r="E18619">
            <v>9800</v>
          </cell>
          <cell r="F18619"/>
        </row>
        <row r="18620">
          <cell r="B18620" t="str">
            <v>amreli steel</v>
          </cell>
          <cell r="C18620" t="str">
            <v>fare</v>
          </cell>
          <cell r="D18620" t="str">
            <v>paid</v>
          </cell>
          <cell r="E18620">
            <v>1200</v>
          </cell>
          <cell r="F18620"/>
        </row>
        <row r="18621">
          <cell r="B18621" t="str">
            <v>Ernst &amp; Young</v>
          </cell>
          <cell r="C18621" t="str">
            <v>saqib insulation</v>
          </cell>
          <cell r="D18621" t="str">
            <v>Online to Saqib insulation in EY (by almadica steel)</v>
          </cell>
          <cell r="E18621">
            <v>100000</v>
          </cell>
          <cell r="F18621"/>
        </row>
        <row r="18622">
          <cell r="B18622" t="str">
            <v>Ernst &amp; Young</v>
          </cell>
          <cell r="C18622" t="str">
            <v>sami duct</v>
          </cell>
          <cell r="D18622" t="str">
            <v>Sheet hawala to Sami ducting</v>
          </cell>
          <cell r="E18622">
            <v>400000</v>
          </cell>
          <cell r="F18622"/>
        </row>
        <row r="18623">
          <cell r="B18623" t="str">
            <v>Meezan bank Head office</v>
          </cell>
          <cell r="C18623" t="str">
            <v>fakhri brothers</v>
          </cell>
          <cell r="D18623" t="str">
            <v>CHQ rec from Adeel steel on 25-1-24 (P3 ducting from fakhri)</v>
          </cell>
          <cell r="E18623">
            <v>480000</v>
          </cell>
          <cell r="F18623"/>
        </row>
        <row r="18624">
          <cell r="B18624" t="str">
            <v>Meezan bank Head office</v>
          </cell>
          <cell r="C18624" t="str">
            <v>fakhri brothers</v>
          </cell>
          <cell r="D18624" t="str">
            <v>CHQ rec from Adeel steel on 25-1-24 (P3 ducting from fakhri)</v>
          </cell>
          <cell r="E18624">
            <v>370000</v>
          </cell>
          <cell r="F18624"/>
        </row>
        <row r="18625">
          <cell r="B18625" t="str">
            <v>Meezan bank Head office</v>
          </cell>
          <cell r="C18625" t="str">
            <v>fakhri brothers</v>
          </cell>
          <cell r="D18625" t="str">
            <v>Online by adeel steel (P3 ducting from fakhri)</v>
          </cell>
          <cell r="E18625">
            <v>704800</v>
          </cell>
          <cell r="F18625"/>
        </row>
        <row r="18626">
          <cell r="B18626" t="str">
            <v>Jameel baig Building</v>
          </cell>
          <cell r="C18626" t="str">
            <v xml:space="preserve">Inteq </v>
          </cell>
          <cell r="D18626" t="str">
            <v>Online by adeel steel (for 2 way breeaching inlet 1 no)</v>
          </cell>
          <cell r="E18626">
            <v>40000</v>
          </cell>
          <cell r="F18626"/>
        </row>
        <row r="18627">
          <cell r="B18627" t="str">
            <v>Meezan bank Head office</v>
          </cell>
          <cell r="C18627" t="str">
            <v>transportation</v>
          </cell>
          <cell r="D18627" t="str">
            <v>paid</v>
          </cell>
          <cell r="E18627">
            <v>5000</v>
          </cell>
          <cell r="F18627"/>
        </row>
        <row r="18628">
          <cell r="B18628" t="str">
            <v>amreli steel</v>
          </cell>
          <cell r="C18628" t="str">
            <v>misc</v>
          </cell>
          <cell r="D18628" t="str">
            <v>paid for air devices colour</v>
          </cell>
          <cell r="E18628">
            <v>7000</v>
          </cell>
          <cell r="F18628"/>
        </row>
        <row r="18629">
          <cell r="B18629" t="str">
            <v>office</v>
          </cell>
          <cell r="C18629" t="str">
            <v>office</v>
          </cell>
          <cell r="D18629" t="str">
            <v>office expenses</v>
          </cell>
          <cell r="E18629">
            <v>1200</v>
          </cell>
          <cell r="F18629"/>
        </row>
        <row r="18630">
          <cell r="B18630" t="str">
            <v>3rd Floor NASTP</v>
          </cell>
          <cell r="C18630" t="str">
            <v>united insulation</v>
          </cell>
          <cell r="D18630" t="str">
            <v>Online to United insulation in 3rd floor (by adeel)</v>
          </cell>
          <cell r="E18630">
            <v>20180</v>
          </cell>
          <cell r="F18630"/>
        </row>
        <row r="18631">
          <cell r="B18631" t="str">
            <v>Ernst &amp; Young</v>
          </cell>
          <cell r="C18631" t="str">
            <v>Sadiq Pipe</v>
          </cell>
          <cell r="D18631" t="str">
            <v>Online to Sadiq pipe in EY (by adeel)</v>
          </cell>
          <cell r="E18631">
            <v>300000</v>
          </cell>
          <cell r="F18631"/>
        </row>
        <row r="18632">
          <cell r="B18632" t="str">
            <v>amreli steel</v>
          </cell>
          <cell r="C18632" t="str">
            <v>air guide</v>
          </cell>
          <cell r="D18632" t="str">
            <v>Online to Air Guide (by adeel) = 628,670</v>
          </cell>
          <cell r="E18632">
            <v>100000</v>
          </cell>
          <cell r="F18632"/>
        </row>
        <row r="18633">
          <cell r="B18633" t="str">
            <v>BAH 22 &amp; 23rd Floor</v>
          </cell>
          <cell r="C18633" t="str">
            <v>air guide</v>
          </cell>
          <cell r="D18633" t="str">
            <v>Online to Air Guide (by adeel) = 628,670</v>
          </cell>
          <cell r="E18633">
            <v>528670</v>
          </cell>
          <cell r="F18633"/>
        </row>
        <row r="18634">
          <cell r="B18634" t="str">
            <v>Ernst &amp; Young</v>
          </cell>
          <cell r="C18634" t="str">
            <v>material</v>
          </cell>
          <cell r="D18634" t="str">
            <v>Online to Gul Zameen khan (by adeel)</v>
          </cell>
          <cell r="E18634">
            <v>196890</v>
          </cell>
          <cell r="F18634"/>
        </row>
        <row r="18635">
          <cell r="B18635" t="str">
            <v>Ernst &amp; Young</v>
          </cell>
          <cell r="C18635" t="str">
            <v>material</v>
          </cell>
          <cell r="D18635" t="str">
            <v>Online to Hussain Diwan for MS Fittings (by adeel)</v>
          </cell>
          <cell r="E18635">
            <v>74950</v>
          </cell>
          <cell r="F18635"/>
        </row>
        <row r="18636">
          <cell r="B18636" t="str">
            <v>Saifee hospital</v>
          </cell>
          <cell r="C18636" t="str">
            <v>material</v>
          </cell>
          <cell r="D18636" t="str">
            <v>Online to Index by adeel = 304620</v>
          </cell>
          <cell r="E18636">
            <v>80000</v>
          </cell>
          <cell r="F18636"/>
        </row>
        <row r="18637">
          <cell r="B18637" t="str">
            <v>Ernst &amp; Young</v>
          </cell>
          <cell r="C18637" t="str">
            <v>material</v>
          </cell>
          <cell r="D18637" t="str">
            <v>Online to Index by adeel = 304620</v>
          </cell>
          <cell r="E18637">
            <v>224620</v>
          </cell>
          <cell r="F18637"/>
        </row>
        <row r="18638">
          <cell r="B18638" t="str">
            <v>Engro Office</v>
          </cell>
          <cell r="C18638" t="str">
            <v>Raees brothers</v>
          </cell>
          <cell r="D18638" t="str">
            <v>Online by BH</v>
          </cell>
          <cell r="E18638">
            <v>300000</v>
          </cell>
          <cell r="F18638"/>
        </row>
        <row r="18639">
          <cell r="B18639" t="str">
            <v>Engro 3rd &amp; 8th Floor</v>
          </cell>
          <cell r="C18639" t="str">
            <v>material</v>
          </cell>
          <cell r="D18639" t="str">
            <v>measuring tape purchased by shahzaib</v>
          </cell>
          <cell r="E18639">
            <v>700</v>
          </cell>
          <cell r="F18639"/>
        </row>
        <row r="18640">
          <cell r="B18640" t="str">
            <v>Engro Office</v>
          </cell>
          <cell r="C18640" t="str">
            <v>nadeem bhai</v>
          </cell>
          <cell r="D18640" t="str">
            <v>mobile balance</v>
          </cell>
          <cell r="E18640">
            <v>1000</v>
          </cell>
          <cell r="F18640"/>
        </row>
        <row r="18641">
          <cell r="B18641" t="str">
            <v>Engro Office</v>
          </cell>
          <cell r="C18641" t="str">
            <v>fare</v>
          </cell>
          <cell r="D18641" t="str">
            <v>paid</v>
          </cell>
          <cell r="E18641">
            <v>2000</v>
          </cell>
          <cell r="F18641"/>
        </row>
        <row r="18642">
          <cell r="B18642" t="str">
            <v>3rd floor nastp</v>
          </cell>
          <cell r="C18642" t="str">
            <v>misc</v>
          </cell>
          <cell r="D18642" t="str">
            <v>to ishtiaq cladding</v>
          </cell>
          <cell r="E18642">
            <v>6000</v>
          </cell>
          <cell r="F18642"/>
        </row>
        <row r="18643">
          <cell r="B18643" t="str">
            <v>office</v>
          </cell>
          <cell r="C18643" t="str">
            <v>office</v>
          </cell>
          <cell r="D18643" t="str">
            <v>to bakhti for office use</v>
          </cell>
          <cell r="E18643">
            <v>7000</v>
          </cell>
          <cell r="F18643"/>
        </row>
        <row r="18644">
          <cell r="B18644" t="str">
            <v>amreli steel</v>
          </cell>
          <cell r="C18644" t="str">
            <v>misc</v>
          </cell>
          <cell r="D18644" t="str">
            <v>paid for air devices colour</v>
          </cell>
          <cell r="E18644">
            <v>3000</v>
          </cell>
          <cell r="F18644"/>
        </row>
        <row r="18645">
          <cell r="B18645" t="str">
            <v>3rd floor nastp</v>
          </cell>
          <cell r="C18645" t="str">
            <v>fare</v>
          </cell>
          <cell r="D18645" t="str">
            <v>bykia</v>
          </cell>
          <cell r="E18645">
            <v>400</v>
          </cell>
          <cell r="F18645"/>
        </row>
        <row r="18646">
          <cell r="B18646" t="str">
            <v>office</v>
          </cell>
          <cell r="C18646" t="str">
            <v>mehmood colour</v>
          </cell>
          <cell r="D18646" t="str">
            <v>paid</v>
          </cell>
          <cell r="E18646">
            <v>1000</v>
          </cell>
          <cell r="F18646"/>
        </row>
        <row r="18647">
          <cell r="B18647" t="str">
            <v>3rd Floor NASTP</v>
          </cell>
          <cell r="C18647" t="str">
            <v>misc</v>
          </cell>
          <cell r="D18647" t="str">
            <v>Online to Aleem in 3rd floor (by adeel)</v>
          </cell>
          <cell r="E18647">
            <v>40000</v>
          </cell>
          <cell r="F18647"/>
        </row>
        <row r="18648">
          <cell r="B18648" t="str">
            <v>Food Court (Hydery)</v>
          </cell>
          <cell r="C18648" t="str">
            <v>material</v>
          </cell>
          <cell r="D18648" t="str">
            <v>Online to SHI engineering (by adeel) (purchse copper pipe)</v>
          </cell>
          <cell r="E18648">
            <v>149000</v>
          </cell>
          <cell r="F18648"/>
        </row>
        <row r="18649">
          <cell r="B18649" t="str">
            <v>BAF-Maintenance24</v>
          </cell>
          <cell r="C18649" t="str">
            <v>Cooling Tower structure</v>
          </cell>
          <cell r="D18649" t="str">
            <v>Online to Asif Ali Shah (by adeel) for cooling tower</v>
          </cell>
          <cell r="E18649">
            <v>300000</v>
          </cell>
          <cell r="F18649"/>
        </row>
        <row r="18650">
          <cell r="B18650" t="str">
            <v>Meezan bank Head office</v>
          </cell>
          <cell r="C18650" t="str">
            <v>material</v>
          </cell>
          <cell r="D18650" t="str">
            <v>purchased copper pipe by zubair</v>
          </cell>
          <cell r="E18650">
            <v>7300</v>
          </cell>
          <cell r="F18650"/>
        </row>
        <row r="18651">
          <cell r="B18651" t="str">
            <v>Food Court (Hydery)</v>
          </cell>
          <cell r="C18651" t="str">
            <v>material</v>
          </cell>
          <cell r="D18651" t="str">
            <v>purchased pipe and other fittings by zubair</v>
          </cell>
          <cell r="E18651">
            <v>1100</v>
          </cell>
          <cell r="F18651"/>
        </row>
        <row r="18652">
          <cell r="B18652" t="str">
            <v>Engro Office</v>
          </cell>
          <cell r="C18652" t="str">
            <v>misc</v>
          </cell>
          <cell r="D18652" t="str">
            <v>jahangeer mobile balance</v>
          </cell>
          <cell r="E18652">
            <v>1000</v>
          </cell>
          <cell r="F18652"/>
        </row>
        <row r="18653">
          <cell r="B18653" t="str">
            <v>3rd floor nastp</v>
          </cell>
          <cell r="C18653" t="str">
            <v>fare</v>
          </cell>
          <cell r="D18653" t="str">
            <v>scon valve builty</v>
          </cell>
          <cell r="E18653">
            <v>500</v>
          </cell>
          <cell r="F18653"/>
        </row>
        <row r="18654">
          <cell r="B18654" t="str">
            <v>3rd floor nastp</v>
          </cell>
          <cell r="C18654" t="str">
            <v>fare</v>
          </cell>
          <cell r="D18654" t="str">
            <v>paid</v>
          </cell>
          <cell r="E18654">
            <v>1800</v>
          </cell>
          <cell r="F18654"/>
        </row>
        <row r="18655">
          <cell r="B18655" t="str">
            <v>office</v>
          </cell>
          <cell r="C18655" t="str">
            <v>office</v>
          </cell>
          <cell r="D18655" t="str">
            <v>to bakhti for office use</v>
          </cell>
          <cell r="E18655">
            <v>3000</v>
          </cell>
          <cell r="F18655"/>
        </row>
        <row r="18656">
          <cell r="B18656" t="str">
            <v>Engro Office</v>
          </cell>
          <cell r="C18656" t="str">
            <v>secure vision</v>
          </cell>
          <cell r="D18656" t="str">
            <v>Online to Secure Vision (by adeel)</v>
          </cell>
          <cell r="E18656">
            <v>275000</v>
          </cell>
          <cell r="F18656"/>
        </row>
        <row r="18657">
          <cell r="B18657" t="str">
            <v>Ernst &amp; Young</v>
          </cell>
          <cell r="C18657" t="str">
            <v>Global Technologies</v>
          </cell>
          <cell r="D18657" t="str">
            <v>Online to Global Technologies (by adeel)</v>
          </cell>
          <cell r="E18657">
            <v>1000000</v>
          </cell>
          <cell r="F18657"/>
        </row>
        <row r="18658">
          <cell r="B18658" t="str">
            <v>office</v>
          </cell>
          <cell r="C18658" t="str">
            <v>water tanker</v>
          </cell>
          <cell r="D18658" t="str">
            <v>paid</v>
          </cell>
          <cell r="E18658">
            <v>5330</v>
          </cell>
          <cell r="F18658"/>
        </row>
        <row r="18659">
          <cell r="B18659" t="str">
            <v>Food Court (Hydery)</v>
          </cell>
          <cell r="C18659" t="str">
            <v>abid</v>
          </cell>
          <cell r="D18659" t="str">
            <v>paid for site expenses</v>
          </cell>
          <cell r="E18659">
            <v>1000</v>
          </cell>
          <cell r="F18659"/>
        </row>
        <row r="18660">
          <cell r="B18660" t="str">
            <v>BAF-Maintenance24</v>
          </cell>
          <cell r="C18660" t="str">
            <v>BITZER Pakistan</v>
          </cell>
          <cell r="D18660" t="str">
            <v>Paid for 160 LTR comperessor oil (chq rec from IK in Amreli acc)</v>
          </cell>
          <cell r="E18660">
            <v>2092916</v>
          </cell>
          <cell r="F18660"/>
        </row>
        <row r="18661">
          <cell r="B18661" t="str">
            <v>Meezan bank Head office</v>
          </cell>
          <cell r="C18661" t="str">
            <v>Haier Pakistan</v>
          </cell>
          <cell r="D18661" t="str">
            <v>Online to Haier for Meezan Units (by adeel)</v>
          </cell>
          <cell r="E18661">
            <v>195500</v>
          </cell>
          <cell r="F18661"/>
        </row>
        <row r="18662">
          <cell r="B18662" t="str">
            <v>Meezan bank Head office</v>
          </cell>
          <cell r="C18662" t="str">
            <v>material</v>
          </cell>
          <cell r="D18662" t="str">
            <v>Online to mustafa for tapes payment from hussain puri (by adeel)</v>
          </cell>
          <cell r="E18662">
            <v>21600</v>
          </cell>
          <cell r="F18662"/>
        </row>
        <row r="18663">
          <cell r="B18663" t="str">
            <v>Meezan bank Head office</v>
          </cell>
          <cell r="C18663" t="str">
            <v>material</v>
          </cell>
          <cell r="D18663" t="str">
            <v>Online to Aijaz for Cloth Payment (by adeel)</v>
          </cell>
          <cell r="E18663">
            <v>78500</v>
          </cell>
          <cell r="F18663"/>
        </row>
        <row r="18664">
          <cell r="B18664" t="str">
            <v>o/m NASTP</v>
          </cell>
          <cell r="C18664" t="str">
            <v>maxon chemical</v>
          </cell>
          <cell r="D18664" t="str">
            <v>Online to Maxon chemical in NASTP (by adeel)</v>
          </cell>
          <cell r="E18664">
            <v>200000</v>
          </cell>
          <cell r="F18664"/>
        </row>
        <row r="18665">
          <cell r="B18665" t="str">
            <v>BAF-Maintenance24</v>
          </cell>
          <cell r="C18665" t="str">
            <v>Cooling Tower structure</v>
          </cell>
          <cell r="D18665" t="str">
            <v>Online to Asif ali shah for BAF cooling tower (by adeel)</v>
          </cell>
          <cell r="E18665">
            <v>200000</v>
          </cell>
          <cell r="F18665"/>
        </row>
        <row r="18666">
          <cell r="B18666" t="str">
            <v xml:space="preserve">MHR Personal </v>
          </cell>
          <cell r="C18666" t="str">
            <v>utilities bills</v>
          </cell>
          <cell r="D18666" t="str">
            <v>k elec bill paid</v>
          </cell>
          <cell r="E18666">
            <v>45290</v>
          </cell>
          <cell r="F18666"/>
        </row>
        <row r="18667">
          <cell r="B18667" t="str">
            <v>office</v>
          </cell>
          <cell r="C18667" t="str">
            <v>utilities bills</v>
          </cell>
          <cell r="D18667" t="str">
            <v>k elec bill paid</v>
          </cell>
          <cell r="E18667">
            <v>17872</v>
          </cell>
          <cell r="F18667"/>
        </row>
        <row r="18668">
          <cell r="B18668" t="str">
            <v>office</v>
          </cell>
          <cell r="C18668" t="str">
            <v>office</v>
          </cell>
          <cell r="D18668" t="str">
            <v>to bakhti for office use</v>
          </cell>
          <cell r="E18668">
            <v>3000</v>
          </cell>
          <cell r="F18668"/>
        </row>
        <row r="18669">
          <cell r="B18669" t="str">
            <v>Engro 3rd &amp; 8th Floor</v>
          </cell>
          <cell r="C18669" t="str">
            <v>fuel</v>
          </cell>
          <cell r="D18669" t="str">
            <v>claimed by kamran</v>
          </cell>
          <cell r="E18669">
            <v>400</v>
          </cell>
          <cell r="F18669"/>
        </row>
        <row r="18670">
          <cell r="B18670" t="str">
            <v>Engro Office</v>
          </cell>
          <cell r="C18670" t="str">
            <v>fuel</v>
          </cell>
          <cell r="D18670" t="str">
            <v>Claimed by BH</v>
          </cell>
          <cell r="E18670">
            <v>20000</v>
          </cell>
          <cell r="F18670"/>
        </row>
        <row r="18671">
          <cell r="B18671" t="str">
            <v>Ernst &amp; Young</v>
          </cell>
          <cell r="C18671" t="str">
            <v>Noman Engineering</v>
          </cell>
          <cell r="D18671" t="str">
            <v xml:space="preserve">Sheet hawala from al madina steel </v>
          </cell>
          <cell r="E18671">
            <v>500000</v>
          </cell>
          <cell r="F18671"/>
        </row>
        <row r="18672">
          <cell r="B18672" t="str">
            <v>Ashrae Tech</v>
          </cell>
          <cell r="C18672" t="str">
            <v>saeed sons</v>
          </cell>
          <cell r="D18672" t="str">
            <v>Cash took from al madina steel = 500,000</v>
          </cell>
          <cell r="E18672">
            <v>13760</v>
          </cell>
          <cell r="F18672"/>
        </row>
        <row r="18673">
          <cell r="B18673" t="str">
            <v>Engro office</v>
          </cell>
          <cell r="C18673" t="str">
            <v>saeed sons</v>
          </cell>
          <cell r="D18673" t="str">
            <v>Cash took from al madina steel = 500,000</v>
          </cell>
          <cell r="E18673">
            <v>164280</v>
          </cell>
          <cell r="F18673"/>
        </row>
        <row r="18674">
          <cell r="B18674" t="str">
            <v>Daraz Office</v>
          </cell>
          <cell r="C18674" t="str">
            <v>saeed sons</v>
          </cell>
          <cell r="D18674" t="str">
            <v>Cash took from al madina steel = 500,000</v>
          </cell>
          <cell r="E18674">
            <v>145230</v>
          </cell>
          <cell r="F18674"/>
        </row>
        <row r="18675">
          <cell r="B18675" t="str">
            <v>Ernst &amp; Young</v>
          </cell>
          <cell r="C18675" t="str">
            <v>saeed sons</v>
          </cell>
          <cell r="D18675" t="str">
            <v>Cash took from al madina steel = 500,000</v>
          </cell>
          <cell r="E18675">
            <v>176730</v>
          </cell>
          <cell r="F18675"/>
        </row>
        <row r="18676">
          <cell r="B18676" t="str">
            <v>Engro Office</v>
          </cell>
          <cell r="C18676" t="str">
            <v>misc</v>
          </cell>
          <cell r="D18676" t="str">
            <v>by jahangeer</v>
          </cell>
          <cell r="E18676">
            <v>5670</v>
          </cell>
          <cell r="F18676"/>
        </row>
        <row r="18677">
          <cell r="B18677" t="str">
            <v>Food Court (Hydery)</v>
          </cell>
          <cell r="C18677" t="str">
            <v>material</v>
          </cell>
          <cell r="D18677" t="str">
            <v>misc by imran engr</v>
          </cell>
          <cell r="E18677">
            <v>114974</v>
          </cell>
          <cell r="F18677"/>
        </row>
        <row r="18678">
          <cell r="B18678" t="str">
            <v>Meezan bank Head office</v>
          </cell>
          <cell r="C18678" t="str">
            <v>material</v>
          </cell>
          <cell r="D18678" t="str">
            <v>misc by imran engr</v>
          </cell>
          <cell r="E18678">
            <v>128521</v>
          </cell>
          <cell r="F18678"/>
        </row>
        <row r="18679">
          <cell r="B18679" t="str">
            <v>Meezan bank Head office</v>
          </cell>
          <cell r="C18679" t="str">
            <v>material</v>
          </cell>
          <cell r="D18679" t="str">
            <v>purchased copper pipe by ashraf (online by adeel)</v>
          </cell>
          <cell r="E18679">
            <v>16000</v>
          </cell>
          <cell r="F18679"/>
        </row>
        <row r="18680">
          <cell r="B18680" t="str">
            <v>office</v>
          </cell>
          <cell r="C18680" t="str">
            <v>Ashrae Pakistan Chaper</v>
          </cell>
          <cell r="D18680" t="str">
            <v>Paid for Cricket tournament (online by adeel)</v>
          </cell>
          <cell r="E18680">
            <v>100000</v>
          </cell>
          <cell r="F18680"/>
        </row>
        <row r="18681">
          <cell r="B18681" t="str">
            <v>Ernst &amp; Young</v>
          </cell>
          <cell r="C18681" t="str">
            <v>EAP</v>
          </cell>
          <cell r="D18681" t="str">
            <v>purchaed shutter tpe round damers 06 nos (online by adeel)</v>
          </cell>
          <cell r="E18681">
            <v>33000</v>
          </cell>
          <cell r="F18681"/>
        </row>
        <row r="18682">
          <cell r="B18682" t="str">
            <v>Standard chartered bank</v>
          </cell>
          <cell r="C18682" t="str">
            <v>rafay</v>
          </cell>
          <cell r="D18682" t="str">
            <v>(online by adeel)</v>
          </cell>
          <cell r="E18682">
            <v>50000</v>
          </cell>
          <cell r="F18682"/>
        </row>
        <row r="18683">
          <cell r="B18683" t="str">
            <v>BAH 22 &amp; 23rd Floor</v>
          </cell>
          <cell r="C18683" t="str">
            <v>shan control</v>
          </cell>
          <cell r="D18683" t="str">
            <v>Online in Imran shafqaut acc (online by adeel)</v>
          </cell>
          <cell r="E18683">
            <v>146000</v>
          </cell>
          <cell r="F18683"/>
        </row>
        <row r="18684">
          <cell r="B18684" t="str">
            <v>BAF-Maintenance24</v>
          </cell>
          <cell r="C18684" t="str">
            <v>khan brother</v>
          </cell>
          <cell r="D18684" t="str">
            <v>purchased danfoss drier Core 24 nos (online by adeel)</v>
          </cell>
          <cell r="E18684">
            <v>135936</v>
          </cell>
          <cell r="F18684"/>
        </row>
        <row r="18685">
          <cell r="B18685" t="str">
            <v>O/M The Place</v>
          </cell>
          <cell r="C18685" t="str">
            <v>misc</v>
          </cell>
          <cell r="D18685" t="str">
            <v>paid for motor repairing</v>
          </cell>
          <cell r="E18685">
            <v>11000</v>
          </cell>
          <cell r="F18685"/>
        </row>
        <row r="18686">
          <cell r="B18686" t="str">
            <v>BAF Limited</v>
          </cell>
          <cell r="C18686" t="str">
            <v>fare</v>
          </cell>
          <cell r="D18686" t="str">
            <v>paid</v>
          </cell>
          <cell r="E18686">
            <v>5000</v>
          </cell>
          <cell r="F18686"/>
        </row>
        <row r="18687">
          <cell r="B18687" t="str">
            <v>Ernst &amp; Young</v>
          </cell>
          <cell r="C18687" t="str">
            <v>salary</v>
          </cell>
          <cell r="D18687" t="str">
            <v xml:space="preserve">nadeem bahi </v>
          </cell>
          <cell r="E18687">
            <v>25000</v>
          </cell>
          <cell r="F18687"/>
        </row>
        <row r="18688">
          <cell r="B18688" t="str">
            <v>Meezan bank Head office</v>
          </cell>
          <cell r="C18688" t="str">
            <v>salary</v>
          </cell>
          <cell r="D18688" t="str">
            <v xml:space="preserve">nadeem bahi </v>
          </cell>
          <cell r="E18688">
            <v>25000</v>
          </cell>
          <cell r="F18688"/>
        </row>
        <row r="18689">
          <cell r="B18689" t="str">
            <v>Engro Office</v>
          </cell>
          <cell r="C18689" t="str">
            <v>salary</v>
          </cell>
          <cell r="D18689" t="str">
            <v xml:space="preserve">bilal bhai </v>
          </cell>
          <cell r="E18689">
            <v>25000</v>
          </cell>
          <cell r="F18689"/>
        </row>
        <row r="18690">
          <cell r="B18690" t="str">
            <v>BAH 22 &amp; 23rd Floor</v>
          </cell>
          <cell r="C18690" t="str">
            <v>salary</v>
          </cell>
          <cell r="D18690" t="str">
            <v xml:space="preserve">bilal bhai </v>
          </cell>
          <cell r="E18690">
            <v>25000</v>
          </cell>
          <cell r="F18690"/>
        </row>
        <row r="18691">
          <cell r="B18691" t="str">
            <v xml:space="preserve">MHR Personal </v>
          </cell>
          <cell r="C18691" t="str">
            <v>salary</v>
          </cell>
          <cell r="D18691" t="str">
            <v>mhr home salaires</v>
          </cell>
          <cell r="E18691">
            <v>105000</v>
          </cell>
          <cell r="F18691"/>
        </row>
        <row r="18692">
          <cell r="B18692" t="str">
            <v>Meezan bank Head office</v>
          </cell>
          <cell r="C18692" t="str">
            <v>salary</v>
          </cell>
          <cell r="D18692" t="str">
            <v>Amir engr salary</v>
          </cell>
          <cell r="E18692">
            <v>46250</v>
          </cell>
          <cell r="F18692"/>
        </row>
        <row r="18693">
          <cell r="B18693" t="str">
            <v>Saifee hospital</v>
          </cell>
          <cell r="C18693" t="str">
            <v>salary</v>
          </cell>
          <cell r="D18693" t="str">
            <v>Irfan bhai salary</v>
          </cell>
          <cell r="E18693">
            <v>36050</v>
          </cell>
          <cell r="F18693"/>
        </row>
        <row r="18694">
          <cell r="B18694" t="str">
            <v>office</v>
          </cell>
          <cell r="C18694" t="str">
            <v>salary</v>
          </cell>
          <cell r="D18694" t="str">
            <v xml:space="preserve">office staff salaries </v>
          </cell>
          <cell r="E18694">
            <v>267000</v>
          </cell>
          <cell r="F18694"/>
        </row>
        <row r="18695">
          <cell r="B18695" t="str">
            <v>Food Court (Hydery)</v>
          </cell>
          <cell r="C18695" t="str">
            <v>salary</v>
          </cell>
          <cell r="D18695" t="str">
            <v>Amjad ustad salary</v>
          </cell>
          <cell r="E18695">
            <v>50430</v>
          </cell>
          <cell r="F18695"/>
        </row>
        <row r="18696">
          <cell r="B18696" t="str">
            <v>O/M The Place</v>
          </cell>
          <cell r="C18696" t="str">
            <v>salary</v>
          </cell>
          <cell r="D18696" t="str">
            <v>The place staff salaries</v>
          </cell>
          <cell r="E18696">
            <v>131915.94827586209</v>
          </cell>
          <cell r="F18696"/>
        </row>
        <row r="18697">
          <cell r="B18697" t="str">
            <v>Saifee hospital</v>
          </cell>
          <cell r="C18697" t="str">
            <v>salary</v>
          </cell>
          <cell r="D18697" t="str">
            <v>Khushnood and nadeem</v>
          </cell>
          <cell r="E18697">
            <v>88680</v>
          </cell>
          <cell r="F18697"/>
        </row>
        <row r="18698">
          <cell r="B18698" t="str">
            <v>BAF-Maintenance24</v>
          </cell>
          <cell r="C18698" t="str">
            <v>salary</v>
          </cell>
          <cell r="D18698" t="str">
            <v>Shahid painter and fahad fareed salary</v>
          </cell>
          <cell r="E18698">
            <v>71890</v>
          </cell>
          <cell r="F18698"/>
        </row>
        <row r="18699">
          <cell r="B18699" t="str">
            <v>Engro Office</v>
          </cell>
          <cell r="C18699" t="str">
            <v>salary</v>
          </cell>
          <cell r="D18699" t="str">
            <v>Lateef duct salary</v>
          </cell>
          <cell r="E18699">
            <v>13800</v>
          </cell>
          <cell r="F18699"/>
        </row>
        <row r="18700">
          <cell r="B18700" t="str">
            <v>FTC Floors</v>
          </cell>
          <cell r="C18700" t="str">
            <v>salary</v>
          </cell>
          <cell r="D18700" t="str">
            <v>ftc staff salaries</v>
          </cell>
          <cell r="E18700">
            <v>164698.27586206899</v>
          </cell>
          <cell r="F18700"/>
        </row>
        <row r="18701">
          <cell r="B18701" t="str">
            <v>Ernst &amp; Young</v>
          </cell>
          <cell r="C18701" t="str">
            <v>salary</v>
          </cell>
          <cell r="D18701" t="str">
            <v>Noman ali salary</v>
          </cell>
          <cell r="E18701">
            <v>70000</v>
          </cell>
          <cell r="F18701"/>
        </row>
        <row r="18702">
          <cell r="B18702" t="str">
            <v>Engro Office</v>
          </cell>
          <cell r="C18702" t="str">
            <v>salary</v>
          </cell>
          <cell r="D18702" t="str">
            <v>Jahangeer salary</v>
          </cell>
          <cell r="E18702">
            <v>83000</v>
          </cell>
          <cell r="F18702"/>
        </row>
        <row r="18703">
          <cell r="B18703" t="str">
            <v>Meezan bank Head office</v>
          </cell>
          <cell r="C18703" t="str">
            <v>salary</v>
          </cell>
          <cell r="D18703" t="str">
            <v>gul sher salary</v>
          </cell>
          <cell r="E18703">
            <v>20700</v>
          </cell>
          <cell r="F18703"/>
        </row>
        <row r="18704">
          <cell r="B18704" t="str">
            <v>Meezan bank Head office</v>
          </cell>
          <cell r="C18704" t="str">
            <v>salary</v>
          </cell>
          <cell r="D18704" t="str">
            <v>abbas bhai salary</v>
          </cell>
          <cell r="E18704">
            <v>39100</v>
          </cell>
          <cell r="F18704"/>
        </row>
        <row r="18705">
          <cell r="B18705" t="str">
            <v>Meezan bank Head office</v>
          </cell>
          <cell r="C18705" t="str">
            <v>salary</v>
          </cell>
          <cell r="D18705" t="str">
            <v>Sufyan plumber salary</v>
          </cell>
          <cell r="E18705">
            <v>34300</v>
          </cell>
          <cell r="F18705"/>
        </row>
        <row r="18706">
          <cell r="B18706" t="str">
            <v xml:space="preserve">O/M Nue Multiplex </v>
          </cell>
          <cell r="C18706" t="str">
            <v>salary</v>
          </cell>
          <cell r="D18706" t="str">
            <v>Cinema staff salaries</v>
          </cell>
          <cell r="E18706">
            <v>140338.36206896551</v>
          </cell>
          <cell r="F18706"/>
        </row>
        <row r="18707">
          <cell r="B18707" t="str">
            <v>Engro Office</v>
          </cell>
          <cell r="C18707" t="str">
            <v>salary</v>
          </cell>
          <cell r="D18707" t="str">
            <v>Raza salary</v>
          </cell>
          <cell r="E18707">
            <v>57930</v>
          </cell>
          <cell r="F18707"/>
        </row>
        <row r="18708">
          <cell r="B18708" t="str">
            <v>Engro Office</v>
          </cell>
          <cell r="C18708" t="str">
            <v>salary</v>
          </cell>
          <cell r="D18708" t="str">
            <v>Chacha lateef salary</v>
          </cell>
          <cell r="E18708">
            <v>28500</v>
          </cell>
          <cell r="F18708"/>
        </row>
        <row r="18709">
          <cell r="B18709" t="str">
            <v>Ernst &amp; Young</v>
          </cell>
          <cell r="C18709" t="str">
            <v>salary</v>
          </cell>
          <cell r="D18709" t="str">
            <v>Usman salary</v>
          </cell>
          <cell r="E18709">
            <v>60000</v>
          </cell>
          <cell r="F18709"/>
        </row>
        <row r="18710">
          <cell r="B18710" t="str">
            <v>Engro Office</v>
          </cell>
          <cell r="C18710" t="str">
            <v>salary</v>
          </cell>
          <cell r="D18710" t="str">
            <v>Shahzaib salary</v>
          </cell>
          <cell r="E18710">
            <v>40650</v>
          </cell>
          <cell r="F18710"/>
        </row>
        <row r="18711">
          <cell r="B18711" t="str">
            <v>O/M The Place</v>
          </cell>
          <cell r="C18711" t="str">
            <v>salary</v>
          </cell>
          <cell r="D18711" t="str">
            <v xml:space="preserve">Zeeshan ac salary   </v>
          </cell>
          <cell r="E18711">
            <v>28000</v>
          </cell>
          <cell r="F18711"/>
        </row>
        <row r="18712">
          <cell r="B18712" t="str">
            <v>Food Court (Hydery)</v>
          </cell>
          <cell r="C18712" t="str">
            <v>salary</v>
          </cell>
          <cell r="D18712" t="str">
            <v>Abid salary</v>
          </cell>
          <cell r="E18712">
            <v>51750</v>
          </cell>
          <cell r="F18712"/>
        </row>
        <row r="18713">
          <cell r="B18713" t="str">
            <v>Ernst &amp; Young</v>
          </cell>
          <cell r="C18713" t="str">
            <v>salary</v>
          </cell>
          <cell r="D18713" t="str">
            <v>Engr Ahsan salary</v>
          </cell>
          <cell r="E18713">
            <v>64150</v>
          </cell>
          <cell r="F18713"/>
        </row>
        <row r="18714">
          <cell r="B18714" t="str">
            <v>o/m NASTP</v>
          </cell>
          <cell r="C18714" t="str">
            <v>salary</v>
          </cell>
          <cell r="D18714" t="str">
            <v>NASTP staff salary</v>
          </cell>
          <cell r="E18714">
            <v>678905.17241379316</v>
          </cell>
          <cell r="F18714"/>
        </row>
        <row r="18715">
          <cell r="B18715" t="str">
            <v>BAF-Maintenance24</v>
          </cell>
          <cell r="C18715" t="str">
            <v>salary</v>
          </cell>
          <cell r="D18715" t="str">
            <v>Imran engr salary</v>
          </cell>
          <cell r="E18715">
            <v>76200</v>
          </cell>
          <cell r="F18715"/>
        </row>
        <row r="18716">
          <cell r="B18716" t="str">
            <v>kumail bhai</v>
          </cell>
          <cell r="C18716" t="str">
            <v>salary</v>
          </cell>
          <cell r="D18716" t="str">
            <v>Waris salary</v>
          </cell>
          <cell r="E18716">
            <v>5000</v>
          </cell>
          <cell r="F18716"/>
        </row>
        <row r="18717">
          <cell r="B18717" t="str">
            <v>o/m NASTP</v>
          </cell>
          <cell r="C18717" t="str">
            <v>salary</v>
          </cell>
          <cell r="D18717" t="str">
            <v>Hammad 3 days salary (3 absent adjusted)</v>
          </cell>
          <cell r="E18717">
            <v>3500</v>
          </cell>
          <cell r="F18717"/>
        </row>
        <row r="18718">
          <cell r="B18718" t="str">
            <v>o/m NASTP</v>
          </cell>
          <cell r="C18718" t="str">
            <v>salary</v>
          </cell>
          <cell r="D18718" t="str">
            <v>Hald salary releae due to medication</v>
          </cell>
          <cell r="E18718">
            <v>32500</v>
          </cell>
          <cell r="F18718"/>
        </row>
        <row r="18719">
          <cell r="B18719" t="str">
            <v>amreli steel</v>
          </cell>
          <cell r="C18719" t="str">
            <v>material</v>
          </cell>
          <cell r="D18719" t="str">
            <v>brass bush an ddead plug from shabbiir brother</v>
          </cell>
          <cell r="E18719">
            <v>1350</v>
          </cell>
          <cell r="F18719"/>
        </row>
        <row r="18720">
          <cell r="B18720" t="str">
            <v>Ernst &amp; Young</v>
          </cell>
          <cell r="C18720" t="str">
            <v>material</v>
          </cell>
          <cell r="D18720" t="str">
            <v>paint material + brush mixing oil</v>
          </cell>
          <cell r="E18720">
            <v>3450</v>
          </cell>
          <cell r="F18720"/>
        </row>
        <row r="18721">
          <cell r="B18721" t="str">
            <v>Engro Office</v>
          </cell>
          <cell r="C18721" t="str">
            <v>material</v>
          </cell>
          <cell r="D18721" t="str">
            <v>wrapping rol and tapes</v>
          </cell>
          <cell r="E18721">
            <v>1950</v>
          </cell>
          <cell r="F18721"/>
        </row>
        <row r="18722">
          <cell r="B18722" t="str">
            <v>office</v>
          </cell>
          <cell r="C18722" t="str">
            <v>office</v>
          </cell>
          <cell r="D18722" t="str">
            <v>to bakhti for office use</v>
          </cell>
          <cell r="E18722">
            <v>5500</v>
          </cell>
          <cell r="F18722"/>
        </row>
        <row r="18723">
          <cell r="B18723" t="str">
            <v>Food Court (Hydery)</v>
          </cell>
          <cell r="C18723" t="str">
            <v>anis grills</v>
          </cell>
          <cell r="D18723" t="str">
            <v>Online in sana anis acc (online by adeel)</v>
          </cell>
          <cell r="E18723">
            <v>30000</v>
          </cell>
          <cell r="F18723"/>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cell r="F18724"/>
        </row>
        <row r="18725">
          <cell r="B18725" t="str">
            <v>BAH 22 &amp; 23rd Floor</v>
          </cell>
          <cell r="C18725" t="str">
            <v>photocopies</v>
          </cell>
          <cell r="D18725" t="str">
            <v>paid</v>
          </cell>
          <cell r="E18725">
            <v>7600</v>
          </cell>
          <cell r="F18725"/>
        </row>
        <row r="18726">
          <cell r="B18726" t="str">
            <v>Meezan bank Head office</v>
          </cell>
          <cell r="C18726" t="str">
            <v>Wire</v>
          </cell>
          <cell r="D18726" t="str">
            <v>3 core wire purchased 22 meter</v>
          </cell>
          <cell r="E18726">
            <v>6500</v>
          </cell>
          <cell r="F18726"/>
        </row>
        <row r="18727">
          <cell r="B18727" t="str">
            <v>Ernst &amp; Young</v>
          </cell>
          <cell r="C18727" t="str">
            <v>Global Technologies</v>
          </cell>
          <cell r="D18727" t="str">
            <v>Online by al madina steel</v>
          </cell>
          <cell r="E18727">
            <v>1000000</v>
          </cell>
          <cell r="F18727"/>
        </row>
        <row r="18728">
          <cell r="B18728" t="str">
            <v>Ernst &amp; Young</v>
          </cell>
          <cell r="C18728" t="str">
            <v>sabro Technologies</v>
          </cell>
          <cell r="D18728" t="str">
            <v>Online by adeel steel - Deal done &amp; closed</v>
          </cell>
          <cell r="E18728">
            <v>1333000</v>
          </cell>
          <cell r="F18728"/>
        </row>
        <row r="18729">
          <cell r="B18729" t="str">
            <v>3rd floor nastp</v>
          </cell>
          <cell r="C18729" t="str">
            <v>shabbir pipe</v>
          </cell>
          <cell r="D18729" t="str">
            <v>Online by BH</v>
          </cell>
          <cell r="E18729">
            <v>50000</v>
          </cell>
          <cell r="F18729"/>
        </row>
        <row r="18730">
          <cell r="B18730" t="str">
            <v>VISA Fit-out Office</v>
          </cell>
          <cell r="C18730" t="str">
            <v>misc</v>
          </cell>
          <cell r="D18730" t="str">
            <v>Invoices VISA by nadeem bahi</v>
          </cell>
          <cell r="E18730">
            <v>6000</v>
          </cell>
          <cell r="F18730"/>
        </row>
        <row r="18731">
          <cell r="B18731" t="str">
            <v>FTC Floors</v>
          </cell>
          <cell r="C18731" t="str">
            <v>misc</v>
          </cell>
          <cell r="D18731" t="str">
            <v>invoices ftc by nadeem bahi</v>
          </cell>
          <cell r="E18731">
            <v>5000</v>
          </cell>
          <cell r="F18731"/>
        </row>
        <row r="18732">
          <cell r="B18732" t="str">
            <v>ueP 17th Floor</v>
          </cell>
          <cell r="C18732" t="str">
            <v>misc</v>
          </cell>
          <cell r="D18732" t="str">
            <v>invoices uep by nadeem bahi</v>
          </cell>
          <cell r="E18732">
            <v>5000</v>
          </cell>
          <cell r="F18732"/>
        </row>
        <row r="18733">
          <cell r="B18733" t="str">
            <v>OT area JPMC</v>
          </cell>
          <cell r="C18733" t="str">
            <v>misc</v>
          </cell>
          <cell r="D18733" t="str">
            <v>invoices jpmc by nadeem bahi</v>
          </cell>
          <cell r="E18733">
            <v>5500</v>
          </cell>
          <cell r="F18733"/>
        </row>
        <row r="18734">
          <cell r="B18734" t="str">
            <v>Meezan bank Head office</v>
          </cell>
          <cell r="C18734" t="str">
            <v>misc</v>
          </cell>
          <cell r="D18734" t="str">
            <v>Invoices meezan by nadeem bahi</v>
          </cell>
          <cell r="E18734">
            <v>12000</v>
          </cell>
          <cell r="F18734"/>
        </row>
        <row r="18735">
          <cell r="B18735" t="str">
            <v>office</v>
          </cell>
          <cell r="C18735" t="str">
            <v>misc</v>
          </cell>
          <cell r="D18735" t="str">
            <v>invoices office by nadeem bahi</v>
          </cell>
          <cell r="E18735">
            <v>3150</v>
          </cell>
          <cell r="F18735"/>
        </row>
        <row r="18736">
          <cell r="B18736" t="str">
            <v>BAF-Maintenance24</v>
          </cell>
          <cell r="C18736" t="str">
            <v>misc</v>
          </cell>
          <cell r="D18736" t="str">
            <v>invoices BAF by nadeem bahi</v>
          </cell>
          <cell r="E18736">
            <v>13000</v>
          </cell>
          <cell r="F18736"/>
        </row>
        <row r="18737">
          <cell r="B18737" t="str">
            <v>office</v>
          </cell>
          <cell r="C18737" t="str">
            <v>fare</v>
          </cell>
          <cell r="D18737" t="str">
            <v>bykia</v>
          </cell>
          <cell r="E18737">
            <v>250</v>
          </cell>
          <cell r="F18737"/>
        </row>
        <row r="18738">
          <cell r="B18738" t="str">
            <v>office</v>
          </cell>
          <cell r="C18738" t="str">
            <v>office</v>
          </cell>
          <cell r="D18738" t="str">
            <v>to bakhti for office use</v>
          </cell>
          <cell r="E18738">
            <v>1000</v>
          </cell>
          <cell r="F18738"/>
        </row>
        <row r="18739">
          <cell r="B18739" t="str">
            <v>Ernst &amp; Young</v>
          </cell>
          <cell r="C18739" t="str">
            <v>saqib insulation</v>
          </cell>
          <cell r="D18739" t="str">
            <v>Online by BH</v>
          </cell>
          <cell r="E18739">
            <v>70000</v>
          </cell>
          <cell r="F18739"/>
        </row>
        <row r="18740">
          <cell r="B18740" t="str">
            <v>Ernst &amp; Young</v>
          </cell>
          <cell r="C18740" t="str">
            <v>saqib insulation</v>
          </cell>
          <cell r="D18740" t="str">
            <v>Online by BH</v>
          </cell>
          <cell r="E18740">
            <v>130000</v>
          </cell>
          <cell r="F18740"/>
        </row>
        <row r="18741">
          <cell r="B18741" t="str">
            <v>Engro Office</v>
          </cell>
          <cell r="C18741" t="str">
            <v>material</v>
          </cell>
          <cell r="D18741" t="str">
            <v>Online by Adeel</v>
          </cell>
          <cell r="E18741">
            <v>54400</v>
          </cell>
          <cell r="F18741"/>
        </row>
        <row r="18742">
          <cell r="B18742" t="str">
            <v>Meezan bank Head office</v>
          </cell>
          <cell r="C18742" t="str">
            <v>united insulation</v>
          </cell>
          <cell r="D18742" t="str">
            <v>Online by Adeel</v>
          </cell>
          <cell r="E18742">
            <v>100000</v>
          </cell>
          <cell r="F18742"/>
        </row>
        <row r="18743">
          <cell r="B18743" t="str">
            <v>Ernst &amp; Young</v>
          </cell>
          <cell r="C18743" t="str">
            <v>Zahid insulator</v>
          </cell>
          <cell r="D18743" t="str">
            <v>Online to Zahid insulator in EY (Online by Adeel)</v>
          </cell>
          <cell r="E18743">
            <v>100000</v>
          </cell>
          <cell r="F18743"/>
        </row>
        <row r="18744">
          <cell r="B18744" t="str">
            <v>OT area JPMC</v>
          </cell>
          <cell r="C18744" t="str">
            <v>Farhanullah</v>
          </cell>
          <cell r="D18744" t="str">
            <v>Online to farhan ullah for JPMC Pump installation (Online by Adeel)</v>
          </cell>
          <cell r="E18744">
            <v>70000</v>
          </cell>
          <cell r="F18744"/>
        </row>
        <row r="18745">
          <cell r="B18745" t="str">
            <v>office</v>
          </cell>
          <cell r="C18745" t="str">
            <v>office</v>
          </cell>
          <cell r="D18745" t="str">
            <v>to bakhti for office use</v>
          </cell>
          <cell r="E18745">
            <v>7000</v>
          </cell>
          <cell r="F18745"/>
        </row>
        <row r="18746">
          <cell r="B18746" t="str">
            <v>Meezan bank Head office</v>
          </cell>
          <cell r="C18746" t="str">
            <v>fare</v>
          </cell>
          <cell r="D18746" t="str">
            <v>paid</v>
          </cell>
          <cell r="E18746">
            <v>3000</v>
          </cell>
          <cell r="F18746"/>
        </row>
        <row r="18747">
          <cell r="B18747" t="str">
            <v>KEENU office</v>
          </cell>
          <cell r="C18747" t="str">
            <v>misc</v>
          </cell>
          <cell r="D18747" t="str">
            <v>channel patti pcv</v>
          </cell>
          <cell r="E18747">
            <v>450</v>
          </cell>
          <cell r="F18747"/>
        </row>
        <row r="18748">
          <cell r="B18748" t="str">
            <v>Engro Office</v>
          </cell>
          <cell r="C18748" t="str">
            <v>material</v>
          </cell>
          <cell r="D18748" t="str">
            <v>SS clip and cable tie</v>
          </cell>
          <cell r="E18748">
            <v>17400</v>
          </cell>
          <cell r="F18748"/>
        </row>
        <row r="18749">
          <cell r="B18749" t="str">
            <v>BAH 22 &amp; 23rd Floor</v>
          </cell>
          <cell r="C18749" t="str">
            <v>material</v>
          </cell>
          <cell r="D18749" t="str">
            <v>purchaed glue burni</v>
          </cell>
          <cell r="E18749">
            <v>9500</v>
          </cell>
          <cell r="F18749"/>
        </row>
        <row r="18750">
          <cell r="B18750" t="str">
            <v>Engro Office</v>
          </cell>
          <cell r="C18750" t="str">
            <v>fuel</v>
          </cell>
          <cell r="D18750" t="str">
            <v>claimed by nadeem bahi</v>
          </cell>
          <cell r="E18750">
            <v>1000</v>
          </cell>
          <cell r="F18750"/>
        </row>
        <row r="18751">
          <cell r="B18751" t="str">
            <v>BAF-Maintenance24</v>
          </cell>
          <cell r="C18751" t="str">
            <v xml:space="preserve">Noman </v>
          </cell>
          <cell r="D18751" t="str">
            <v>Paid to Noman BAF (by order nadeem bhai)</v>
          </cell>
          <cell r="E18751">
            <v>50000</v>
          </cell>
          <cell r="F18751"/>
        </row>
        <row r="18752">
          <cell r="B18752" t="str">
            <v>BAF-Maintenance24</v>
          </cell>
          <cell r="C18752" t="str">
            <v>misc</v>
          </cell>
          <cell r="D18752" t="str">
            <v>lunch tea dinner and other refreshement</v>
          </cell>
          <cell r="E18752">
            <v>10000</v>
          </cell>
          <cell r="F18752"/>
        </row>
        <row r="18753">
          <cell r="B18753" t="str">
            <v>BAF-Maintenance24</v>
          </cell>
          <cell r="C18753" t="str">
            <v>fuel</v>
          </cell>
          <cell r="D18753" t="str">
            <v>fuel by nadeem bahi</v>
          </cell>
          <cell r="E18753">
            <v>5000</v>
          </cell>
          <cell r="F18753"/>
        </row>
        <row r="18754">
          <cell r="B18754" t="str">
            <v>Ernst &amp; Young</v>
          </cell>
          <cell r="C18754" t="str">
            <v>misc</v>
          </cell>
          <cell r="D18754" t="str">
            <v>UPVC solution</v>
          </cell>
          <cell r="E18754">
            <v>1000</v>
          </cell>
          <cell r="F18754"/>
        </row>
        <row r="18755">
          <cell r="B18755" t="str">
            <v>Ernst &amp; Young</v>
          </cell>
          <cell r="C18755" t="str">
            <v>fare</v>
          </cell>
          <cell r="D18755" t="str">
            <v>paid</v>
          </cell>
          <cell r="E18755">
            <v>270</v>
          </cell>
          <cell r="F18755"/>
        </row>
        <row r="18756">
          <cell r="B18756" t="str">
            <v>Meezan bank Head office</v>
          </cell>
          <cell r="C18756" t="str">
            <v>guddu insulation</v>
          </cell>
          <cell r="D18756" t="str">
            <v>cash paid</v>
          </cell>
          <cell r="E18756">
            <v>10000</v>
          </cell>
          <cell r="F18756"/>
        </row>
        <row r="18757">
          <cell r="B18757" t="str">
            <v>amreli steel</v>
          </cell>
          <cell r="C18757" t="str">
            <v>material</v>
          </cell>
          <cell r="D18757" t="str">
            <v>misc by shahid painter</v>
          </cell>
          <cell r="E18757">
            <v>18480</v>
          </cell>
          <cell r="F18757"/>
        </row>
        <row r="18758">
          <cell r="B18758" t="str">
            <v>BAF-Maintenance24</v>
          </cell>
          <cell r="C18758" t="str">
            <v>material</v>
          </cell>
          <cell r="D18758" t="str">
            <v>misc by shahid painter</v>
          </cell>
          <cell r="E18758">
            <v>7700</v>
          </cell>
          <cell r="F18758"/>
        </row>
        <row r="18759">
          <cell r="B18759" t="str">
            <v>BAF-Maintenance24</v>
          </cell>
          <cell r="C18759" t="str">
            <v>material</v>
          </cell>
          <cell r="D18759" t="str">
            <v>misc by shahid painter</v>
          </cell>
          <cell r="E18759">
            <v>135454</v>
          </cell>
          <cell r="F18759"/>
        </row>
        <row r="18760">
          <cell r="B18760" t="str">
            <v>Engro Office</v>
          </cell>
          <cell r="C18760" t="str">
            <v>material</v>
          </cell>
          <cell r="D18760" t="str">
            <v>misc by shahid painter</v>
          </cell>
          <cell r="E18760">
            <v>690</v>
          </cell>
          <cell r="F18760"/>
        </row>
        <row r="18761">
          <cell r="B18761" t="str">
            <v>BAF-Maintenance24</v>
          </cell>
          <cell r="C18761" t="str">
            <v>material</v>
          </cell>
          <cell r="D18761" t="str">
            <v>misc by shahid painter</v>
          </cell>
          <cell r="E18761">
            <v>46440</v>
          </cell>
          <cell r="F18761"/>
        </row>
        <row r="18762">
          <cell r="B18762" t="str">
            <v>office</v>
          </cell>
          <cell r="C18762" t="str">
            <v>water tanker</v>
          </cell>
          <cell r="D18762" t="str">
            <v>paid for feb</v>
          </cell>
          <cell r="E18762">
            <v>5330</v>
          </cell>
          <cell r="F18762"/>
        </row>
        <row r="18763">
          <cell r="B18763" t="str">
            <v>3rd floor nastp</v>
          </cell>
          <cell r="C18763" t="str">
            <v>ishtiaq cladding</v>
          </cell>
          <cell r="D18763" t="str">
            <v>Online by BH</v>
          </cell>
          <cell r="E18763">
            <v>100000</v>
          </cell>
          <cell r="F18763"/>
        </row>
        <row r="18764">
          <cell r="B18764" t="str">
            <v>Jameel baig Building</v>
          </cell>
          <cell r="C18764" t="str">
            <v>KING NICE</v>
          </cell>
          <cell r="D18764" t="str">
            <v>MCB chq 1973738863 purchased 06 nos fire cabinet</v>
          </cell>
          <cell r="E18764">
            <v>330000</v>
          </cell>
          <cell r="F18764"/>
        </row>
        <row r="18765">
          <cell r="B18765" t="str">
            <v>Daraz Office</v>
          </cell>
          <cell r="C18765" t="str">
            <v>afsar hussain</v>
          </cell>
          <cell r="D18765" t="str">
            <v>MCB chq 1973738864 against copper pipe installation</v>
          </cell>
          <cell r="E18765">
            <v>81000</v>
          </cell>
          <cell r="F18765"/>
        </row>
        <row r="18766">
          <cell r="B18766" t="str">
            <v>Ernst &amp; Young</v>
          </cell>
          <cell r="C18766" t="str">
            <v>sajid pipe</v>
          </cell>
          <cell r="D18766" t="str">
            <v>MCB chq 1973738865</v>
          </cell>
          <cell r="E18766">
            <v>200000</v>
          </cell>
          <cell r="F18766"/>
        </row>
        <row r="18767">
          <cell r="B18767" t="str">
            <v>office</v>
          </cell>
          <cell r="C18767" t="str">
            <v>Office Tower</v>
          </cell>
          <cell r="D18767" t="str">
            <v>MCB chq 1973738869 Chq given to Noman RANa for office roof tower</v>
          </cell>
          <cell r="E18767">
            <v>100000</v>
          </cell>
          <cell r="F18767"/>
        </row>
        <row r="18768">
          <cell r="B18768" t="str">
            <v>Riazeda project</v>
          </cell>
          <cell r="C18768" t="str">
            <v>rizwan vrf</v>
          </cell>
          <cell r="D18768" t="str">
            <v>MCB chq 1973738869</v>
          </cell>
          <cell r="E18768">
            <v>90000</v>
          </cell>
          <cell r="F18768"/>
        </row>
        <row r="18769">
          <cell r="B18769" t="str">
            <v>3rd floor nastp</v>
          </cell>
          <cell r="C18769" t="str">
            <v>iqbal sons</v>
          </cell>
          <cell r="D18769" t="str">
            <v>MCB chq 1973738868</v>
          </cell>
          <cell r="E18769">
            <v>653892</v>
          </cell>
          <cell r="F18769"/>
        </row>
        <row r="18770">
          <cell r="B18770" t="str">
            <v>Daftar Khuwan</v>
          </cell>
          <cell r="C18770" t="str">
            <v>ishtiaq cladding</v>
          </cell>
          <cell r="D18770" t="str">
            <v>MCB chq 1973738871</v>
          </cell>
          <cell r="E18770">
            <v>100000</v>
          </cell>
          <cell r="F18770"/>
        </row>
        <row r="18771">
          <cell r="B18771" t="str">
            <v>3rd floor nastp</v>
          </cell>
          <cell r="C18771" t="str">
            <v>ishtiaq cladding</v>
          </cell>
          <cell r="D18771" t="str">
            <v>MCB chq 1973738872</v>
          </cell>
          <cell r="E18771">
            <v>145000</v>
          </cell>
          <cell r="F18771"/>
        </row>
        <row r="18772">
          <cell r="B18772" t="str">
            <v>Jameel baig Building</v>
          </cell>
          <cell r="C18772" t="str">
            <v>john</v>
          </cell>
          <cell r="D18772" t="str">
            <v>MCB chq 1973738874</v>
          </cell>
          <cell r="E18772">
            <v>50000</v>
          </cell>
          <cell r="F18772"/>
        </row>
        <row r="18773">
          <cell r="B18773" t="str">
            <v>office</v>
          </cell>
          <cell r="C18773" t="str">
            <v>Office Tower</v>
          </cell>
          <cell r="D18773" t="str">
            <v>MCB chq 1973738875 Chq given to Noman RANa for office roof tower</v>
          </cell>
          <cell r="E18773">
            <v>150000</v>
          </cell>
          <cell r="F18773"/>
        </row>
        <row r="18774">
          <cell r="B18774" t="str">
            <v>3rd Floor NASTP</v>
          </cell>
          <cell r="C18774" t="str">
            <v>Tahir insulator</v>
          </cell>
          <cell r="D18774" t="str">
            <v>MCB chq 1973738877</v>
          </cell>
          <cell r="E18774">
            <v>35400</v>
          </cell>
          <cell r="F18774"/>
        </row>
        <row r="18775">
          <cell r="B18775" t="str">
            <v>Meezan bank Head office</v>
          </cell>
          <cell r="C18775" t="str">
            <v>fakhri brothers</v>
          </cell>
          <cell r="D18775" t="str">
            <v>Received from IK (given to Fakhri brothers for meezan bank valves  deal against GST invoice)</v>
          </cell>
          <cell r="E18775">
            <v>638634</v>
          </cell>
          <cell r="F18775"/>
        </row>
        <row r="18776">
          <cell r="B18776" t="str">
            <v>FTC Floors</v>
          </cell>
          <cell r="C18776" t="str">
            <v>Received</v>
          </cell>
          <cell r="D18776" t="str">
            <v>O/M OCT 23 Bill</v>
          </cell>
          <cell r="E18776"/>
          <cell r="F18776">
            <v>246087</v>
          </cell>
        </row>
        <row r="18777">
          <cell r="B18777" t="str">
            <v>FTC Floors</v>
          </cell>
          <cell r="C18777" t="str">
            <v>Received</v>
          </cell>
          <cell r="D18777" t="str">
            <v>O/M NOV 23 Bill</v>
          </cell>
          <cell r="E18777"/>
          <cell r="F18777">
            <v>246087</v>
          </cell>
        </row>
        <row r="18778">
          <cell r="B18778" t="str">
            <v>FTC Floors</v>
          </cell>
          <cell r="C18778" t="str">
            <v>Received</v>
          </cell>
          <cell r="D18778" t="str">
            <v>O/M DEC 23 Bill</v>
          </cell>
          <cell r="E18778"/>
          <cell r="F18778">
            <v>246087</v>
          </cell>
        </row>
        <row r="18779">
          <cell r="B18779" t="str">
            <v>FTC Floors</v>
          </cell>
          <cell r="C18779" t="str">
            <v>Received</v>
          </cell>
          <cell r="D18779" t="str">
            <v>O/M increament amount for OCT 23 + Nov 23 &amp; Dec 23</v>
          </cell>
          <cell r="E18779"/>
          <cell r="F18779">
            <v>178973</v>
          </cell>
        </row>
        <row r="18780">
          <cell r="B18780" t="str">
            <v>BAF Limited</v>
          </cell>
          <cell r="C18780" t="str">
            <v>Received</v>
          </cell>
          <cell r="D18780" t="str">
            <v>Received retention amount  (now closes)</v>
          </cell>
          <cell r="E18780"/>
          <cell r="F18780">
            <v>677861</v>
          </cell>
        </row>
        <row r="18781">
          <cell r="B18781" t="str">
            <v xml:space="preserve">O/M Nue Multiplex </v>
          </cell>
          <cell r="C18781" t="str">
            <v>Received</v>
          </cell>
          <cell r="D18781" t="str">
            <v>Received O/M Dec 23 Bill</v>
          </cell>
          <cell r="E18781"/>
          <cell r="F18781">
            <v>333522</v>
          </cell>
        </row>
        <row r="18782">
          <cell r="B18782" t="str">
            <v>O/M The Place</v>
          </cell>
          <cell r="C18782" t="str">
            <v>Received</v>
          </cell>
          <cell r="D18782" t="str">
            <v>received Jan 2024 bill</v>
          </cell>
          <cell r="E18782"/>
          <cell r="F18782">
            <v>359992</v>
          </cell>
        </row>
        <row r="18783">
          <cell r="B18783" t="str">
            <v>DB 15th &amp; 16th Floor</v>
          </cell>
          <cell r="C18783" t="str">
            <v>Received</v>
          </cell>
          <cell r="D18783" t="str">
            <v>Received from IK (given to Al madina steel against GST invoice)</v>
          </cell>
          <cell r="E18783"/>
          <cell r="F18783">
            <v>5000000</v>
          </cell>
        </row>
        <row r="18784">
          <cell r="B18784" t="str">
            <v>Standard chartered bank</v>
          </cell>
          <cell r="C18784" t="str">
            <v>Received</v>
          </cell>
          <cell r="D18784" t="str">
            <v>Received from Total (given to BH as depositted in Mohsin Traders ACC)</v>
          </cell>
          <cell r="E18784"/>
          <cell r="F18784">
            <v>1800000</v>
          </cell>
        </row>
        <row r="18785">
          <cell r="B18785" t="str">
            <v>amreli steel</v>
          </cell>
          <cell r="C18785" t="str">
            <v>Received</v>
          </cell>
          <cell r="D18785" t="str">
            <v>Received from IK (given to Bitzer pakistan for compressor oil deal in Bank AL falah against GST invoice)</v>
          </cell>
          <cell r="E18785"/>
          <cell r="F18785">
            <v>2092916</v>
          </cell>
        </row>
        <row r="18786">
          <cell r="B18786" t="str">
            <v>FTC Floors</v>
          </cell>
          <cell r="C18786" t="str">
            <v>Received</v>
          </cell>
          <cell r="D18786" t="str">
            <v>O/M Jan 24 Bill</v>
          </cell>
          <cell r="E18786"/>
          <cell r="F18786">
            <v>246087</v>
          </cell>
        </row>
        <row r="18787">
          <cell r="B18787" t="str">
            <v>Standard chartered bank</v>
          </cell>
          <cell r="C18787" t="str">
            <v>Received</v>
          </cell>
          <cell r="D18787" t="str">
            <v>Received from Total (given to BH as depositted in Mohsin Traders ACC)</v>
          </cell>
          <cell r="E18787"/>
          <cell r="F18787">
            <v>900000</v>
          </cell>
        </row>
        <row r="18788">
          <cell r="B18788" t="str">
            <v>Standard chartered bank</v>
          </cell>
          <cell r="C18788" t="str">
            <v>Received</v>
          </cell>
          <cell r="D18788" t="str">
            <v>Received from Total (given to BH as depositted in Mohsin Traders ACC)</v>
          </cell>
          <cell r="E18788"/>
          <cell r="F18788">
            <v>900000</v>
          </cell>
        </row>
        <row r="18789">
          <cell r="B18789" t="str">
            <v>o/m NASTP</v>
          </cell>
          <cell r="C18789" t="str">
            <v>Received</v>
          </cell>
          <cell r="D18789" t="str">
            <v>Operation and maintenance charges Dec 23 (Received from Client NASTP given to BH)</v>
          </cell>
          <cell r="E18789"/>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E18790"/>
          <cell r="F18790">
            <v>200000</v>
          </cell>
        </row>
        <row r="18791">
          <cell r="B18791" t="str">
            <v>amreli steel</v>
          </cell>
          <cell r="C18791" t="str">
            <v>Received</v>
          </cell>
          <cell r="D18791" t="str">
            <v>Received from IK (given to Fakhri brothers for meezan bank valves  deal against GST invoice)</v>
          </cell>
          <cell r="E18791"/>
          <cell r="F18791">
            <v>638634</v>
          </cell>
        </row>
        <row r="18792">
          <cell r="B18792" t="str">
            <v>amreli steel</v>
          </cell>
          <cell r="C18792" t="str">
            <v>john</v>
          </cell>
          <cell r="D18792" t="str">
            <v>paid for misc invoices</v>
          </cell>
          <cell r="E18792">
            <v>2000</v>
          </cell>
          <cell r="F18792"/>
        </row>
        <row r="18793">
          <cell r="B18793" t="str">
            <v>office</v>
          </cell>
          <cell r="C18793" t="str">
            <v>office</v>
          </cell>
          <cell r="D18793" t="str">
            <v>to bakhti for office use</v>
          </cell>
          <cell r="E18793">
            <v>6000</v>
          </cell>
          <cell r="F18793"/>
        </row>
        <row r="18794">
          <cell r="B18794" t="str">
            <v>BAH 22 &amp; 23rd Floor</v>
          </cell>
          <cell r="C18794" t="str">
            <v>fare</v>
          </cell>
          <cell r="D18794" t="str">
            <v>bykia</v>
          </cell>
          <cell r="E18794">
            <v>400</v>
          </cell>
          <cell r="F18794"/>
        </row>
        <row r="18795">
          <cell r="B18795" t="str">
            <v>BAH 22 &amp; 23rd Floor</v>
          </cell>
          <cell r="C18795" t="str">
            <v>photocopies</v>
          </cell>
          <cell r="D18795" t="str">
            <v>paid</v>
          </cell>
          <cell r="E18795">
            <v>200</v>
          </cell>
          <cell r="F18795"/>
        </row>
        <row r="18796">
          <cell r="B18796" t="str">
            <v>Ernst &amp; Young</v>
          </cell>
          <cell r="C18796" t="str">
            <v>fare</v>
          </cell>
          <cell r="D18796" t="str">
            <v>paid to asif riksahw</v>
          </cell>
          <cell r="E18796">
            <v>5000</v>
          </cell>
          <cell r="F18796"/>
        </row>
        <row r="18797">
          <cell r="B18797" t="str">
            <v>BAF-Maintenance24</v>
          </cell>
          <cell r="C18797" t="str">
            <v>Osama</v>
          </cell>
          <cell r="D18797" t="str">
            <v>Online to Osama ahmed fro Bank Al Falah AHU servicing (online by adeel)</v>
          </cell>
          <cell r="E18797">
            <v>50000</v>
          </cell>
          <cell r="F18797"/>
        </row>
        <row r="18798">
          <cell r="B18798" t="str">
            <v>o/m NASTP</v>
          </cell>
          <cell r="C18798" t="str">
            <v>material</v>
          </cell>
          <cell r="D18798" t="str">
            <v>misc by mukhtiar</v>
          </cell>
          <cell r="E18798">
            <v>14460</v>
          </cell>
          <cell r="F18798"/>
        </row>
        <row r="18799">
          <cell r="B18799" t="str">
            <v>office</v>
          </cell>
          <cell r="C18799" t="str">
            <v>shurter repair</v>
          </cell>
          <cell r="D18799" t="str">
            <v>office shurter repaired</v>
          </cell>
          <cell r="E18799">
            <v>3000</v>
          </cell>
          <cell r="F18799"/>
        </row>
        <row r="18800">
          <cell r="B18800" t="str">
            <v>Meezan bank Head office</v>
          </cell>
          <cell r="C18800" t="str">
            <v>fare</v>
          </cell>
          <cell r="D18800" t="str">
            <v>paid</v>
          </cell>
          <cell r="E18800">
            <v>1200</v>
          </cell>
          <cell r="F18800"/>
        </row>
        <row r="18801">
          <cell r="B18801" t="str">
            <v xml:space="preserve">MHR Personal </v>
          </cell>
          <cell r="C18801" t="str">
            <v>utilities bills</v>
          </cell>
          <cell r="D18801" t="str">
            <v>ssgc bill paid</v>
          </cell>
          <cell r="E18801">
            <v>865</v>
          </cell>
          <cell r="F18801"/>
        </row>
        <row r="18802">
          <cell r="B18802" t="str">
            <v>office</v>
          </cell>
          <cell r="C18802" t="str">
            <v>utilities bills</v>
          </cell>
          <cell r="D18802" t="str">
            <v>ssgc bill paid</v>
          </cell>
          <cell r="E18802">
            <v>745</v>
          </cell>
          <cell r="F18802"/>
        </row>
        <row r="18803">
          <cell r="B18803" t="str">
            <v>office</v>
          </cell>
          <cell r="C18803" t="str">
            <v>office</v>
          </cell>
          <cell r="D18803" t="str">
            <v>to bakhti for office use</v>
          </cell>
          <cell r="E18803">
            <v>3000</v>
          </cell>
          <cell r="F18803"/>
        </row>
        <row r="18804">
          <cell r="B18804" t="str">
            <v>Meezan bank Head office</v>
          </cell>
          <cell r="C18804" t="str">
            <v>adam regger</v>
          </cell>
          <cell r="D18804" t="str">
            <v>cash paid</v>
          </cell>
          <cell r="E18804">
            <v>10000</v>
          </cell>
          <cell r="F18804"/>
        </row>
        <row r="18805">
          <cell r="B18805" t="str">
            <v>Ernst &amp; Young</v>
          </cell>
          <cell r="C18805" t="str">
            <v>JES</v>
          </cell>
          <cell r="D18805" t="str">
            <v>Online by Adeel (advance)</v>
          </cell>
          <cell r="E18805">
            <v>225000</v>
          </cell>
          <cell r="F18805"/>
        </row>
        <row r="18806">
          <cell r="B18806" t="str">
            <v>Ernst &amp; Young</v>
          </cell>
          <cell r="C18806" t="str">
            <v>material</v>
          </cell>
          <cell r="D18806" t="str">
            <v>paid to majid insulator for material  (given to jahangeer)</v>
          </cell>
          <cell r="E18806">
            <v>10000</v>
          </cell>
          <cell r="F18806"/>
        </row>
        <row r="18807">
          <cell r="B18807" t="str">
            <v>Ernst &amp; Young</v>
          </cell>
          <cell r="C18807" t="str">
            <v>transportation</v>
          </cell>
          <cell r="D18807" t="str">
            <v>bulty from lahore to karachi EAP</v>
          </cell>
          <cell r="E18807">
            <v>6000</v>
          </cell>
          <cell r="F18807"/>
        </row>
        <row r="18808">
          <cell r="B18808" t="str">
            <v>office</v>
          </cell>
          <cell r="C18808" t="str">
            <v>paint</v>
          </cell>
          <cell r="D18808" t="str">
            <v>cash paid</v>
          </cell>
          <cell r="E18808">
            <v>7000</v>
          </cell>
          <cell r="F18808"/>
        </row>
        <row r="18809">
          <cell r="B18809" t="str">
            <v>office</v>
          </cell>
          <cell r="C18809" t="str">
            <v>office</v>
          </cell>
          <cell r="D18809" t="str">
            <v>for nadeem bhai car</v>
          </cell>
          <cell r="E18809">
            <v>1000</v>
          </cell>
          <cell r="F18809"/>
        </row>
        <row r="18810">
          <cell r="B18810" t="str">
            <v>Jameel baig Building</v>
          </cell>
          <cell r="C18810" t="str">
            <v>material</v>
          </cell>
          <cell r="D18810" t="str">
            <v>zahabiya from chemicon</v>
          </cell>
          <cell r="E18810">
            <v>4800</v>
          </cell>
          <cell r="F18810"/>
        </row>
        <row r="18811">
          <cell r="B18811" t="str">
            <v>Engro Office</v>
          </cell>
          <cell r="C18811" t="str">
            <v>fuel</v>
          </cell>
          <cell r="D18811" t="str">
            <v>claimed by ahsan</v>
          </cell>
          <cell r="E18811">
            <v>500</v>
          </cell>
          <cell r="F18811"/>
        </row>
        <row r="18812">
          <cell r="B18812" t="str">
            <v>office</v>
          </cell>
          <cell r="C18812" t="str">
            <v>office</v>
          </cell>
          <cell r="D18812" t="str">
            <v>to bakhti for office use</v>
          </cell>
          <cell r="E18812">
            <v>4000</v>
          </cell>
          <cell r="F18812"/>
        </row>
        <row r="18813">
          <cell r="B18813" t="str">
            <v>o/m NASTP</v>
          </cell>
          <cell r="C18813" t="str">
            <v>material</v>
          </cell>
          <cell r="D18813" t="str">
            <v>cash paid for misc expenses to muzammil</v>
          </cell>
          <cell r="E18813">
            <v>2400</v>
          </cell>
          <cell r="F18813"/>
        </row>
        <row r="18814">
          <cell r="B18814" t="str">
            <v>3rd floor nastp</v>
          </cell>
          <cell r="C18814" t="str">
            <v>shabbir pipe</v>
          </cell>
          <cell r="D18814" t="str">
            <v>cash paid</v>
          </cell>
          <cell r="E18814">
            <v>22000</v>
          </cell>
          <cell r="F18814"/>
        </row>
        <row r="18815">
          <cell r="B18815" t="str">
            <v>FTC Floors</v>
          </cell>
          <cell r="C18815" t="str">
            <v>misc</v>
          </cell>
          <cell r="D18815" t="str">
            <v>tea and refreshment</v>
          </cell>
          <cell r="E18815">
            <v>3000</v>
          </cell>
          <cell r="F18815"/>
        </row>
        <row r="18816">
          <cell r="B18816" t="str">
            <v>Jameel baig Building</v>
          </cell>
          <cell r="C18816" t="str">
            <v>misc</v>
          </cell>
          <cell r="D18816" t="str">
            <v>misc invoices by faheem</v>
          </cell>
          <cell r="E18816">
            <v>12800</v>
          </cell>
          <cell r="F18816"/>
        </row>
        <row r="18817">
          <cell r="B18817" t="str">
            <v>FTC Floors</v>
          </cell>
          <cell r="C18817" t="str">
            <v>misc</v>
          </cell>
          <cell r="D18817" t="str">
            <v>Given to sami for  grease gun and screw pana</v>
          </cell>
          <cell r="E18817">
            <v>5000</v>
          </cell>
          <cell r="F18817"/>
        </row>
        <row r="18818">
          <cell r="B18818" t="str">
            <v>naveed malik</v>
          </cell>
          <cell r="C18818" t="str">
            <v>misc</v>
          </cell>
          <cell r="D18818" t="str">
            <v>Given to Omer for site purchasing</v>
          </cell>
          <cell r="E18818">
            <v>5000</v>
          </cell>
          <cell r="F18818"/>
        </row>
        <row r="18819">
          <cell r="B18819" t="str">
            <v>office</v>
          </cell>
          <cell r="C18819" t="str">
            <v>office</v>
          </cell>
          <cell r="D18819" t="str">
            <v>to bakhti for office use</v>
          </cell>
          <cell r="E18819">
            <v>5000</v>
          </cell>
          <cell r="F18819"/>
        </row>
        <row r="18820">
          <cell r="B18820" t="str">
            <v>office</v>
          </cell>
          <cell r="C18820" t="str">
            <v>mehmood colour</v>
          </cell>
          <cell r="D18820" t="str">
            <v>paid</v>
          </cell>
          <cell r="E18820">
            <v>6000</v>
          </cell>
          <cell r="F18820"/>
        </row>
        <row r="18821">
          <cell r="B18821" t="str">
            <v>office</v>
          </cell>
          <cell r="C18821" t="str">
            <v>mineral water</v>
          </cell>
          <cell r="D18821" t="str">
            <v>paid</v>
          </cell>
          <cell r="E18821">
            <v>1700</v>
          </cell>
          <cell r="F18821"/>
        </row>
        <row r="18822">
          <cell r="B18822" t="str">
            <v>Meezan bank Head office</v>
          </cell>
          <cell r="C18822" t="str">
            <v>fare</v>
          </cell>
          <cell r="D18822" t="str">
            <v>paid</v>
          </cell>
          <cell r="E18822">
            <v>1400</v>
          </cell>
          <cell r="F18822"/>
        </row>
        <row r="18823">
          <cell r="B18823" t="str">
            <v>Meezan bank Head office</v>
          </cell>
          <cell r="C18823" t="str">
            <v>material</v>
          </cell>
          <cell r="D18823" t="str">
            <v>solution purchased</v>
          </cell>
          <cell r="E18823">
            <v>950</v>
          </cell>
          <cell r="F18823"/>
        </row>
        <row r="18824">
          <cell r="B18824" t="str">
            <v>Meezan bank Head office</v>
          </cell>
          <cell r="C18824" t="str">
            <v>material</v>
          </cell>
          <cell r="D18824" t="str">
            <v>misc invoices by zubair AC</v>
          </cell>
          <cell r="E18824">
            <v>21000</v>
          </cell>
          <cell r="F18824"/>
        </row>
        <row r="18825">
          <cell r="B18825" t="str">
            <v xml:space="preserve">MHR Personal </v>
          </cell>
          <cell r="C18825" t="str">
            <v>sir rehman</v>
          </cell>
          <cell r="D18825" t="str">
            <v>misc invoices Paid dib chq 02483799</v>
          </cell>
          <cell r="E18825">
            <v>150000</v>
          </cell>
          <cell r="F18825"/>
        </row>
        <row r="18826">
          <cell r="B18826" t="str">
            <v>o/m NASTP</v>
          </cell>
          <cell r="C18826" t="str">
            <v>material</v>
          </cell>
          <cell r="D18826" t="str">
            <v>Purchased Fire extinghushers (online by adeel)</v>
          </cell>
          <cell r="E18826">
            <v>21000</v>
          </cell>
          <cell r="F18826"/>
        </row>
        <row r="18827">
          <cell r="B18827" t="str">
            <v>o/m NASTP</v>
          </cell>
          <cell r="C18827" t="str">
            <v>fareed Fire</v>
          </cell>
          <cell r="D18827" t="str">
            <v>Online by BH</v>
          </cell>
          <cell r="E18827">
            <v>40000</v>
          </cell>
          <cell r="F18827"/>
        </row>
        <row r="18828">
          <cell r="B18828" t="str">
            <v>o/m NASTP</v>
          </cell>
          <cell r="C18828" t="str">
            <v>material</v>
          </cell>
          <cell r="D18828" t="str">
            <v>Purchased Fire extinghushers (online by adeel)</v>
          </cell>
          <cell r="E18828">
            <v>9000</v>
          </cell>
          <cell r="F18828"/>
        </row>
        <row r="18829">
          <cell r="B18829" t="str">
            <v>Engro Office</v>
          </cell>
          <cell r="C18829" t="str">
            <v>material</v>
          </cell>
          <cell r="D18829" t="str">
            <v xml:space="preserve">purchased water shield from </v>
          </cell>
          <cell r="E18829">
            <v>15500</v>
          </cell>
          <cell r="F18829"/>
        </row>
        <row r="18830">
          <cell r="B18830" t="str">
            <v>Engro Office</v>
          </cell>
          <cell r="C18830" t="str">
            <v>fuel</v>
          </cell>
          <cell r="D18830" t="str">
            <v>claimed fuel by shahzaib</v>
          </cell>
          <cell r="E18830">
            <v>650</v>
          </cell>
          <cell r="F18830"/>
        </row>
        <row r="18831">
          <cell r="B18831" t="str">
            <v>Food Court (Hydery)</v>
          </cell>
          <cell r="C18831" t="str">
            <v>Zubair AC</v>
          </cell>
          <cell r="D18831" t="str">
            <v>cash paid (in labour)</v>
          </cell>
          <cell r="E18831">
            <v>20000</v>
          </cell>
          <cell r="F18831"/>
        </row>
        <row r="18832">
          <cell r="B18832" t="str">
            <v>Meezan bank Head office</v>
          </cell>
          <cell r="C18832" t="str">
            <v>fare</v>
          </cell>
          <cell r="D18832" t="str">
            <v>paid</v>
          </cell>
          <cell r="E18832">
            <v>800</v>
          </cell>
          <cell r="F18832"/>
        </row>
        <row r="18833">
          <cell r="B18833" t="str">
            <v>office</v>
          </cell>
          <cell r="C18833" t="str">
            <v>office</v>
          </cell>
          <cell r="D18833" t="str">
            <v>to bakhti for office use</v>
          </cell>
          <cell r="E18833">
            <v>4000</v>
          </cell>
          <cell r="F18833"/>
        </row>
        <row r="18834">
          <cell r="B18834" t="str">
            <v>Dawat e Hadiyah</v>
          </cell>
          <cell r="C18834" t="str">
            <v>material</v>
          </cell>
          <cell r="D18834" t="str">
            <v>Copper pipe, wire, upvc pipe tapes by ahsan</v>
          </cell>
          <cell r="E18834">
            <v>182980</v>
          </cell>
          <cell r="F18834"/>
        </row>
        <row r="18835">
          <cell r="B18835" t="str">
            <v>Dawat e Hadiyah</v>
          </cell>
          <cell r="C18835" t="str">
            <v>fare</v>
          </cell>
          <cell r="D18835" t="str">
            <v>paid</v>
          </cell>
          <cell r="E18835">
            <v>500</v>
          </cell>
          <cell r="F18835"/>
        </row>
        <row r="18836">
          <cell r="B18836" t="str">
            <v>Dawat e Hadiyah</v>
          </cell>
          <cell r="C18836" t="str">
            <v>fuel</v>
          </cell>
          <cell r="D18836" t="str">
            <v>claimed by ahsan</v>
          </cell>
          <cell r="E18836">
            <v>500</v>
          </cell>
          <cell r="F18836"/>
        </row>
        <row r="18837">
          <cell r="B18837" t="str">
            <v>Dawat e Hadiyah</v>
          </cell>
          <cell r="C18837" t="str">
            <v>afsar hussain</v>
          </cell>
          <cell r="D18837" t="str">
            <v>Cash paid in labour (Given by ahsan from 2 lac MCB chq)</v>
          </cell>
          <cell r="E18837">
            <v>10000</v>
          </cell>
          <cell r="F18837"/>
        </row>
        <row r="18838">
          <cell r="B18838" t="str">
            <v>Dawat e Hadiyah</v>
          </cell>
          <cell r="C18838" t="str">
            <v>fare</v>
          </cell>
          <cell r="D18838" t="str">
            <v>paid</v>
          </cell>
          <cell r="E18838">
            <v>1500</v>
          </cell>
          <cell r="F18838"/>
        </row>
        <row r="18839">
          <cell r="B18839" t="str">
            <v>Meezan bank Head office</v>
          </cell>
          <cell r="C18839" t="str">
            <v>material</v>
          </cell>
          <cell r="D18839" t="str">
            <v>Purchased 03 damper form air wave (online by adeel)</v>
          </cell>
          <cell r="E18839">
            <v>233500</v>
          </cell>
          <cell r="F18839"/>
        </row>
        <row r="18840">
          <cell r="B18840" t="str">
            <v>Meezan bank Head office</v>
          </cell>
          <cell r="C18840" t="str">
            <v>material</v>
          </cell>
          <cell r="D18840" t="str">
            <v>Purchased flanges from ibraheem fittings (online by adeel)</v>
          </cell>
          <cell r="E18840">
            <v>35600</v>
          </cell>
          <cell r="F18840"/>
        </row>
        <row r="18841">
          <cell r="B18841" t="str">
            <v>Ernst &amp; Young</v>
          </cell>
          <cell r="C18841" t="str">
            <v>material</v>
          </cell>
          <cell r="D18841" t="str">
            <v>Purchased fitting from abbas (online by adeel)</v>
          </cell>
          <cell r="E18841">
            <v>32000</v>
          </cell>
          <cell r="F18841"/>
        </row>
        <row r="18842">
          <cell r="B18842" t="str">
            <v>Meezan bank Head office</v>
          </cell>
          <cell r="C18842" t="str">
            <v>material</v>
          </cell>
          <cell r="D18842" t="str">
            <v>Purchased bolts (online by adeel)</v>
          </cell>
          <cell r="E18842">
            <v>12000</v>
          </cell>
          <cell r="F18842"/>
        </row>
        <row r="18843">
          <cell r="B18843" t="str">
            <v>office</v>
          </cell>
          <cell r="C18843" t="str">
            <v>office</v>
          </cell>
          <cell r="D18843" t="str">
            <v>to bakhti for office use</v>
          </cell>
          <cell r="E18843">
            <v>3000</v>
          </cell>
          <cell r="F18843"/>
        </row>
        <row r="18844">
          <cell r="B18844" t="str">
            <v>Food Court (Hydery)</v>
          </cell>
          <cell r="C18844" t="str">
            <v>shakeel duct</v>
          </cell>
          <cell r="D18844" t="str">
            <v>cash paid - from nadeem bahi 1500 and office 8500</v>
          </cell>
          <cell r="E18844">
            <v>10000</v>
          </cell>
          <cell r="F18844"/>
        </row>
        <row r="18845">
          <cell r="B18845" t="str">
            <v>Meezan bank Head office</v>
          </cell>
          <cell r="C18845" t="str">
            <v>material</v>
          </cell>
          <cell r="D18845" t="str">
            <v>purchased screw</v>
          </cell>
          <cell r="E18845">
            <v>1050</v>
          </cell>
          <cell r="F18845"/>
        </row>
        <row r="18846">
          <cell r="B18846" t="str">
            <v>Meezan bank Head office</v>
          </cell>
          <cell r="C18846" t="str">
            <v>office</v>
          </cell>
          <cell r="D18846" t="str">
            <v>purchased Khujoor @300/pc x 40 = 12000</v>
          </cell>
          <cell r="E18846">
            <v>12000</v>
          </cell>
          <cell r="F18846"/>
        </row>
        <row r="18847">
          <cell r="B18847" t="str">
            <v>Ernst &amp; Young</v>
          </cell>
          <cell r="C18847" t="str">
            <v>Zahid insulator</v>
          </cell>
          <cell r="D18847" t="str">
            <v>Online by BH</v>
          </cell>
          <cell r="E18847">
            <v>100000</v>
          </cell>
          <cell r="F18847"/>
        </row>
        <row r="18848">
          <cell r="B18848" t="str">
            <v>Standard chartered bank</v>
          </cell>
          <cell r="C18848" t="str">
            <v>rafay</v>
          </cell>
          <cell r="D18848" t="str">
            <v>Online by Adeel</v>
          </cell>
          <cell r="E18848">
            <v>40000</v>
          </cell>
          <cell r="F18848"/>
        </row>
        <row r="18849">
          <cell r="B18849" t="str">
            <v>Meezan bank Head office</v>
          </cell>
          <cell r="C18849" t="str">
            <v>guddu insulation</v>
          </cell>
          <cell r="D18849" t="str">
            <v>given by nadeem bahi</v>
          </cell>
          <cell r="E18849">
            <v>10000</v>
          </cell>
          <cell r="F18849"/>
        </row>
        <row r="18850">
          <cell r="B18850" t="str">
            <v>O/M The Place</v>
          </cell>
          <cell r="C18850" t="str">
            <v>fare</v>
          </cell>
          <cell r="D18850" t="str">
            <v>given to mumtaz for chiller  pump # 3 repairing</v>
          </cell>
          <cell r="E18850">
            <v>3000</v>
          </cell>
          <cell r="F18850"/>
        </row>
        <row r="18851">
          <cell r="B18851" t="str">
            <v>Meezan bank Head office</v>
          </cell>
          <cell r="C18851" t="str">
            <v>material</v>
          </cell>
          <cell r="D18851" t="str">
            <v>misc by amir engr</v>
          </cell>
          <cell r="E18851">
            <v>19650</v>
          </cell>
          <cell r="F18851"/>
        </row>
        <row r="18852">
          <cell r="B18852" t="str">
            <v>Meezan bank Head office</v>
          </cell>
          <cell r="C18852" t="str">
            <v>zubair duct</v>
          </cell>
          <cell r="D18852" t="str">
            <v>Online by adeel</v>
          </cell>
          <cell r="E18852">
            <v>250000</v>
          </cell>
          <cell r="F18852"/>
        </row>
        <row r="18853">
          <cell r="B18853" t="str">
            <v>Engro Office</v>
          </cell>
          <cell r="C18853" t="str">
            <v>misc</v>
          </cell>
          <cell r="D18853" t="str">
            <v>by jahangeer</v>
          </cell>
          <cell r="E18853">
            <v>2800</v>
          </cell>
          <cell r="F18853"/>
        </row>
        <row r="18854">
          <cell r="B18854" t="str">
            <v>Ernst &amp; Young</v>
          </cell>
          <cell r="C18854" t="str">
            <v>saqib insulation</v>
          </cell>
          <cell r="D18854" t="str">
            <v>Online by adeel</v>
          </cell>
          <cell r="E18854">
            <v>125000</v>
          </cell>
          <cell r="F18854"/>
        </row>
        <row r="18855">
          <cell r="B18855" t="str">
            <v>Ernst &amp; Young</v>
          </cell>
          <cell r="C18855" t="str">
            <v>material</v>
          </cell>
          <cell r="D18855" t="str">
            <v>Fittings from hussain diwan Online by adeel</v>
          </cell>
          <cell r="E18855">
            <v>47000</v>
          </cell>
          <cell r="F18855"/>
        </row>
        <row r="18856">
          <cell r="B18856" t="str">
            <v>O/M The Place</v>
          </cell>
          <cell r="C18856" t="str">
            <v>fare</v>
          </cell>
          <cell r="D18856" t="str">
            <v>given to mumtaz for chiller  pump # 3 repairing</v>
          </cell>
          <cell r="E18856">
            <v>3000</v>
          </cell>
          <cell r="F18856"/>
        </row>
        <row r="18857">
          <cell r="B18857" t="str">
            <v>Ernst &amp; Young</v>
          </cell>
          <cell r="C18857" t="str">
            <v>fare</v>
          </cell>
          <cell r="D18857" t="str">
            <v>paid</v>
          </cell>
          <cell r="E18857">
            <v>2000</v>
          </cell>
          <cell r="F18857"/>
        </row>
        <row r="18858">
          <cell r="B18858" t="str">
            <v>office</v>
          </cell>
          <cell r="C18858" t="str">
            <v>office</v>
          </cell>
          <cell r="D18858" t="str">
            <v>to bakhti for office use</v>
          </cell>
          <cell r="E18858">
            <v>2000</v>
          </cell>
          <cell r="F18858"/>
        </row>
        <row r="18859">
          <cell r="B18859" t="str">
            <v>BAF-Maintenance24</v>
          </cell>
          <cell r="C18859" t="str">
            <v>fare</v>
          </cell>
          <cell r="D18859" t="str">
            <v>paid bykia</v>
          </cell>
          <cell r="E18859">
            <v>500</v>
          </cell>
          <cell r="F18859"/>
        </row>
        <row r="18860">
          <cell r="B18860" t="str">
            <v>Rehmat shipping</v>
          </cell>
          <cell r="C18860" t="str">
            <v>fare</v>
          </cell>
          <cell r="D18860" t="str">
            <v>paid bykia</v>
          </cell>
          <cell r="E18860">
            <v>550</v>
          </cell>
          <cell r="F18860"/>
        </row>
        <row r="18861">
          <cell r="B18861" t="str">
            <v>Ernst &amp; Young</v>
          </cell>
          <cell r="C18861" t="str">
            <v>material</v>
          </cell>
          <cell r="D18861" t="str">
            <v>purchased fittings from abbas brothers</v>
          </cell>
          <cell r="E18861">
            <v>2500</v>
          </cell>
          <cell r="F18861"/>
        </row>
        <row r="18862">
          <cell r="B18862" t="str">
            <v>Ernst &amp; Young</v>
          </cell>
          <cell r="C18862" t="str">
            <v>fare</v>
          </cell>
          <cell r="D18862" t="str">
            <v>mehran engineer air devices</v>
          </cell>
          <cell r="E18862">
            <v>1500</v>
          </cell>
          <cell r="F18862"/>
        </row>
        <row r="18863">
          <cell r="B18863" t="str">
            <v>Saifee hospital</v>
          </cell>
          <cell r="C18863" t="str">
            <v>material</v>
          </cell>
          <cell r="D18863" t="str">
            <v>purchased fisher boxes 8mm</v>
          </cell>
          <cell r="E18863">
            <v>2000</v>
          </cell>
          <cell r="F18863"/>
        </row>
        <row r="18864">
          <cell r="B18864" t="str">
            <v>office</v>
          </cell>
          <cell r="C18864" t="str">
            <v>office</v>
          </cell>
          <cell r="D18864" t="str">
            <v>purchased 20 NOs khujoor from imtiaz</v>
          </cell>
          <cell r="E18864">
            <v>8000</v>
          </cell>
          <cell r="F18864"/>
        </row>
        <row r="18865">
          <cell r="B18865" t="str">
            <v>BAH 12th Floor</v>
          </cell>
          <cell r="C18865" t="str">
            <v>charity</v>
          </cell>
          <cell r="D18865" t="str">
            <v>Given by Rehan</v>
          </cell>
          <cell r="E18865">
            <v>5000</v>
          </cell>
          <cell r="F18865"/>
        </row>
        <row r="18866">
          <cell r="B18866" t="str">
            <v>Meezan bank Head office</v>
          </cell>
          <cell r="C18866" t="str">
            <v>abdullah enterprises</v>
          </cell>
          <cell r="D18866" t="str">
            <v>Online by adeel (for air devices)</v>
          </cell>
          <cell r="E18866">
            <v>60600</v>
          </cell>
          <cell r="F18866"/>
        </row>
        <row r="18867">
          <cell r="B18867" t="str">
            <v>Meezan bank Head office</v>
          </cell>
          <cell r="C18867" t="str">
            <v>material</v>
          </cell>
          <cell r="D18867" t="str">
            <v>Online by adeel (purchased flanges)</v>
          </cell>
          <cell r="E18867">
            <v>9600</v>
          </cell>
          <cell r="F18867"/>
        </row>
        <row r="18868">
          <cell r="B18868" t="str">
            <v>Ernst &amp; Young</v>
          </cell>
          <cell r="C18868" t="str">
            <v>material</v>
          </cell>
          <cell r="D18868" t="str">
            <v>Online by adeel (purchased fittings from malik brothers)</v>
          </cell>
          <cell r="E18868">
            <v>39950</v>
          </cell>
          <cell r="F18868"/>
        </row>
        <row r="18869">
          <cell r="B18869" t="str">
            <v>Ernst &amp; Young</v>
          </cell>
          <cell r="C18869" t="str">
            <v>fare</v>
          </cell>
          <cell r="D18869" t="str">
            <v>paid</v>
          </cell>
          <cell r="E18869">
            <v>2000</v>
          </cell>
          <cell r="F18869"/>
        </row>
        <row r="18870">
          <cell r="B18870" t="str">
            <v>Meezan bank Head office</v>
          </cell>
          <cell r="C18870" t="str">
            <v>fare</v>
          </cell>
          <cell r="D18870" t="str">
            <v>paid</v>
          </cell>
          <cell r="E18870">
            <v>1500</v>
          </cell>
          <cell r="F18870"/>
        </row>
        <row r="18871">
          <cell r="B18871" t="str">
            <v>Meezan bank Head office</v>
          </cell>
          <cell r="C18871" t="str">
            <v>material</v>
          </cell>
          <cell r="D18871" t="str">
            <v>purchased silicon  25 nos and welding rods by ahsan</v>
          </cell>
          <cell r="E18871">
            <v>18000</v>
          </cell>
          <cell r="F18871"/>
        </row>
        <row r="18872">
          <cell r="B18872" t="str">
            <v>Ernst &amp; Young</v>
          </cell>
          <cell r="C18872" t="str">
            <v>transportation</v>
          </cell>
          <cell r="D18872" t="str">
            <v>buity + fare</v>
          </cell>
          <cell r="E18872">
            <v>2400</v>
          </cell>
          <cell r="F18872"/>
        </row>
        <row r="18873">
          <cell r="B18873" t="str">
            <v>o/m NASTP</v>
          </cell>
          <cell r="C18873" t="str">
            <v>fare</v>
          </cell>
          <cell r="D18873" t="str">
            <v>paid</v>
          </cell>
          <cell r="E18873">
            <v>2000</v>
          </cell>
          <cell r="F18873"/>
        </row>
        <row r="18874">
          <cell r="B18874" t="str">
            <v>office</v>
          </cell>
          <cell r="C18874" t="str">
            <v>yellow pages</v>
          </cell>
          <cell r="D18874" t="str">
            <v>cash paid</v>
          </cell>
          <cell r="E18874">
            <v>5000</v>
          </cell>
          <cell r="F18874"/>
        </row>
        <row r="18875">
          <cell r="B18875" t="str">
            <v>o/m NASTP</v>
          </cell>
          <cell r="C18875" t="str">
            <v>mineral water</v>
          </cell>
          <cell r="D18875" t="str">
            <v>cash paid to shaheen splash (rec by mukhtiar)</v>
          </cell>
          <cell r="E18875">
            <v>4860</v>
          </cell>
          <cell r="F18875"/>
        </row>
        <row r="18876">
          <cell r="B18876" t="str">
            <v>o/m NASTP</v>
          </cell>
          <cell r="C18876" t="str">
            <v>material</v>
          </cell>
          <cell r="D18876" t="str">
            <v>misc invoices by ISRAR bhai</v>
          </cell>
          <cell r="E18876">
            <v>63240</v>
          </cell>
          <cell r="F18876"/>
        </row>
        <row r="18877">
          <cell r="B18877" t="str">
            <v>o/m NASTP</v>
          </cell>
          <cell r="C18877" t="str">
            <v>material</v>
          </cell>
          <cell r="D18877" t="str">
            <v>misc invoices by mukhtiar</v>
          </cell>
          <cell r="E18877">
            <v>5280</v>
          </cell>
          <cell r="F18877"/>
        </row>
        <row r="18878">
          <cell r="B18878" t="str">
            <v>Ernst &amp; Young</v>
          </cell>
          <cell r="C18878" t="str">
            <v>IMS Engineering</v>
          </cell>
          <cell r="D18878" t="str">
            <v xml:space="preserve">Online by Adeel </v>
          </cell>
          <cell r="E18878">
            <v>250000</v>
          </cell>
          <cell r="F18878"/>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cell r="F18879"/>
        </row>
        <row r="18880">
          <cell r="B18880" t="str">
            <v>Tri fit Gym</v>
          </cell>
          <cell r="C18880" t="str">
            <v>material</v>
          </cell>
          <cell r="D18880" t="str">
            <v>Purchased doyma sleaves from national engineering (Online by adeel)</v>
          </cell>
          <cell r="E18880">
            <v>25500</v>
          </cell>
          <cell r="F18880"/>
        </row>
        <row r="18881">
          <cell r="B18881" t="str">
            <v xml:space="preserve">MHR Personal </v>
          </cell>
          <cell r="C18881" t="str">
            <v>rehana aunty</v>
          </cell>
          <cell r="D18881" t="str">
            <v>u fone super card</v>
          </cell>
          <cell r="E18881">
            <v>900</v>
          </cell>
          <cell r="F18881"/>
        </row>
        <row r="18882">
          <cell r="B18882" t="str">
            <v>office</v>
          </cell>
          <cell r="C18882" t="str">
            <v>office</v>
          </cell>
          <cell r="D18882" t="str">
            <v>to bakhti for office use</v>
          </cell>
          <cell r="E18882">
            <v>1000</v>
          </cell>
          <cell r="F18882"/>
        </row>
        <row r="18883">
          <cell r="B18883" t="str">
            <v>Ernst &amp; Young</v>
          </cell>
          <cell r="C18883" t="str">
            <v>material</v>
          </cell>
          <cell r="D18883" t="str">
            <v>drop anchor from mungo</v>
          </cell>
          <cell r="E18883">
            <v>1800</v>
          </cell>
          <cell r="F18883"/>
        </row>
        <row r="18884">
          <cell r="B18884" t="str">
            <v>Ernst &amp; Young</v>
          </cell>
          <cell r="C18884" t="str">
            <v>material</v>
          </cell>
          <cell r="D18884" t="str">
            <v>purchase ball valve 1/2" from dua traders</v>
          </cell>
          <cell r="E18884">
            <v>1250</v>
          </cell>
          <cell r="F18884"/>
        </row>
        <row r="18885">
          <cell r="B18885" t="str">
            <v xml:space="preserve">MHR Personal </v>
          </cell>
          <cell r="C18885" t="str">
            <v>utilities bills</v>
          </cell>
          <cell r="D18885" t="str">
            <v>ptcl bills paid</v>
          </cell>
          <cell r="E18885">
            <v>2905</v>
          </cell>
          <cell r="F18885"/>
        </row>
        <row r="18886">
          <cell r="B18886" t="str">
            <v>office</v>
          </cell>
          <cell r="C18886" t="str">
            <v>utilities bills</v>
          </cell>
          <cell r="D18886" t="str">
            <v>ptcl bills paid</v>
          </cell>
          <cell r="E18886">
            <v>9220</v>
          </cell>
          <cell r="F18886"/>
        </row>
        <row r="18887">
          <cell r="B18887" t="str">
            <v>Ernst &amp; Young</v>
          </cell>
          <cell r="C18887" t="str">
            <v>fare</v>
          </cell>
          <cell r="D18887" t="str">
            <v>paid</v>
          </cell>
          <cell r="E18887">
            <v>3000</v>
          </cell>
          <cell r="F18887"/>
        </row>
        <row r="18888">
          <cell r="B18888" t="str">
            <v>Ernst &amp; Young</v>
          </cell>
          <cell r="C18888" t="str">
            <v>fare</v>
          </cell>
          <cell r="D18888" t="str">
            <v>bykia -fittings</v>
          </cell>
          <cell r="E18888">
            <v>250</v>
          </cell>
          <cell r="F18888"/>
        </row>
        <row r="18889">
          <cell r="B18889" t="str">
            <v>Engro Office</v>
          </cell>
          <cell r="C18889" t="str">
            <v>fare</v>
          </cell>
          <cell r="D18889" t="str">
            <v>bykia - thermowell</v>
          </cell>
          <cell r="E18889">
            <v>300</v>
          </cell>
          <cell r="F18889"/>
        </row>
        <row r="18890">
          <cell r="B18890" t="str">
            <v>Ernst &amp; Young</v>
          </cell>
          <cell r="C18890" t="str">
            <v>fuel</v>
          </cell>
          <cell r="D18890" t="str">
            <v>claimed fuel by ahsan</v>
          </cell>
          <cell r="E18890">
            <v>1000</v>
          </cell>
          <cell r="F18890"/>
        </row>
        <row r="18891">
          <cell r="B18891" t="str">
            <v>office</v>
          </cell>
          <cell r="C18891" t="str">
            <v>office</v>
          </cell>
          <cell r="D18891" t="str">
            <v>to bakhti for office use</v>
          </cell>
          <cell r="E18891">
            <v>1000</v>
          </cell>
          <cell r="F18891"/>
        </row>
        <row r="18892">
          <cell r="B18892" t="str">
            <v>Ernst &amp; Young</v>
          </cell>
          <cell r="C18892" t="str">
            <v>fare</v>
          </cell>
          <cell r="D18892" t="str">
            <v>paid</v>
          </cell>
          <cell r="E18892">
            <v>250</v>
          </cell>
          <cell r="F18892"/>
        </row>
        <row r="18893">
          <cell r="B18893" t="str">
            <v>Meezan bank Head office</v>
          </cell>
          <cell r="C18893" t="str">
            <v>united insulation</v>
          </cell>
          <cell r="D18893" t="str">
            <v>Online by adeel final payment</v>
          </cell>
          <cell r="E18893">
            <v>100000</v>
          </cell>
          <cell r="F18893"/>
        </row>
        <row r="18894">
          <cell r="B18894" t="str">
            <v>Dawood Center</v>
          </cell>
          <cell r="C18894" t="str">
            <v>afsar hussain</v>
          </cell>
          <cell r="D18894" t="str">
            <v>Online by BH</v>
          </cell>
          <cell r="E18894">
            <v>75000</v>
          </cell>
          <cell r="F18894"/>
        </row>
        <row r="18895">
          <cell r="B18895" t="str">
            <v xml:space="preserve">MHR Personal </v>
          </cell>
          <cell r="C18895" t="str">
            <v>misc</v>
          </cell>
          <cell r="D18895" t="str">
            <v>DIB chq misc invoices</v>
          </cell>
          <cell r="E18895">
            <v>32800</v>
          </cell>
          <cell r="F18895"/>
        </row>
        <row r="18896">
          <cell r="B18896" t="str">
            <v xml:space="preserve">MHR Personal </v>
          </cell>
          <cell r="C18896" t="str">
            <v>groceries</v>
          </cell>
          <cell r="D18896" t="str">
            <v>Given by BH</v>
          </cell>
          <cell r="E18896">
            <v>85000</v>
          </cell>
          <cell r="F18896"/>
        </row>
        <row r="18897">
          <cell r="B18897" t="str">
            <v>BAF-Maintenance24</v>
          </cell>
          <cell r="C18897" t="str">
            <v>material</v>
          </cell>
          <cell r="D18897" t="str">
            <v>misc by shahid painter</v>
          </cell>
          <cell r="E18897">
            <v>193890</v>
          </cell>
          <cell r="F18897"/>
        </row>
        <row r="18898">
          <cell r="B18898" t="str">
            <v>BAF-Maintenance24</v>
          </cell>
          <cell r="C18898" t="str">
            <v>material</v>
          </cell>
          <cell r="D18898" t="str">
            <v>misc by shahid painter</v>
          </cell>
          <cell r="E18898">
            <v>116460</v>
          </cell>
          <cell r="F18898"/>
        </row>
        <row r="18899">
          <cell r="B18899" t="str">
            <v>BAF-Maintenance24</v>
          </cell>
          <cell r="C18899" t="str">
            <v>material</v>
          </cell>
          <cell r="D18899" t="str">
            <v>misc by shahid painter</v>
          </cell>
          <cell r="E18899">
            <v>11790</v>
          </cell>
          <cell r="F18899"/>
        </row>
        <row r="18900">
          <cell r="B18900" t="str">
            <v>BAF-Maintenance24</v>
          </cell>
          <cell r="C18900" t="str">
            <v>material</v>
          </cell>
          <cell r="D18900" t="str">
            <v>misc by shahid painter</v>
          </cell>
          <cell r="E18900">
            <v>2300</v>
          </cell>
          <cell r="F18900"/>
        </row>
        <row r="18901">
          <cell r="B18901" t="str">
            <v>Ernst &amp; Young</v>
          </cell>
          <cell r="C18901" t="str">
            <v>material</v>
          </cell>
          <cell r="D18901" t="str">
            <v>Paid to scon air vent 10 nos</v>
          </cell>
          <cell r="E18901">
            <v>15600</v>
          </cell>
          <cell r="F18901"/>
        </row>
        <row r="18902">
          <cell r="B18902" t="str">
            <v>Engro Office</v>
          </cell>
          <cell r="C18902" t="str">
            <v>material</v>
          </cell>
          <cell r="D18902" t="str">
            <v>purchased cloth tape 2" from puri - 10 nos</v>
          </cell>
          <cell r="E18902">
            <v>1000</v>
          </cell>
          <cell r="F18902"/>
        </row>
        <row r="18903">
          <cell r="B18903" t="str">
            <v>Ernst &amp; Young</v>
          </cell>
          <cell r="C18903" t="str">
            <v>material</v>
          </cell>
          <cell r="D18903" t="str">
            <v xml:space="preserve">purchase SS clip 50 nos </v>
          </cell>
          <cell r="E18903">
            <v>7500</v>
          </cell>
          <cell r="F18903"/>
        </row>
        <row r="18904">
          <cell r="B18904" t="str">
            <v>Ernst &amp; Young</v>
          </cell>
          <cell r="C18904" t="str">
            <v>material</v>
          </cell>
          <cell r="D18904" t="str">
            <v>purchsaed u bolt from hussain traders</v>
          </cell>
          <cell r="E18904">
            <v>540</v>
          </cell>
          <cell r="F18904"/>
        </row>
        <row r="18905">
          <cell r="B18905" t="str">
            <v>Meezan bank Head office</v>
          </cell>
          <cell r="C18905" t="str">
            <v>Habib insulation</v>
          </cell>
          <cell r="D18905" t="str">
            <v>Received crossed cash meezan Chq rec from Khusar bhai in acc of Bahria project (Given to Habib insulation)</v>
          </cell>
          <cell r="E18905">
            <v>500000</v>
          </cell>
          <cell r="F18905"/>
        </row>
        <row r="18906">
          <cell r="B18906" t="str">
            <v>Ernst &amp; Young</v>
          </cell>
          <cell r="C18906" t="str">
            <v>H3 Hammer</v>
          </cell>
          <cell r="D18906" t="str">
            <v xml:space="preserve">Online by adeel </v>
          </cell>
          <cell r="E18906">
            <v>250000</v>
          </cell>
          <cell r="F18906"/>
        </row>
        <row r="18907">
          <cell r="B18907" t="str">
            <v>Tri fit Gym</v>
          </cell>
          <cell r="C18907" t="str">
            <v>misc</v>
          </cell>
          <cell r="D18907" t="str">
            <v>to amir engr for super card</v>
          </cell>
          <cell r="E18907">
            <v>1500</v>
          </cell>
          <cell r="F18907"/>
        </row>
        <row r="18908">
          <cell r="B18908" t="str">
            <v>Ernst &amp; Young</v>
          </cell>
          <cell r="C18908" t="str">
            <v>material</v>
          </cell>
          <cell r="D18908" t="str">
            <v>paint material + brush mixing oil</v>
          </cell>
          <cell r="E18908">
            <v>5560</v>
          </cell>
          <cell r="F18908"/>
        </row>
        <row r="18909">
          <cell r="B18909" t="str">
            <v>Ernst &amp; Young</v>
          </cell>
          <cell r="C18909" t="str">
            <v>fare</v>
          </cell>
          <cell r="D18909" t="str">
            <v>paid</v>
          </cell>
          <cell r="E18909">
            <v>350</v>
          </cell>
          <cell r="F18909"/>
        </row>
        <row r="18910">
          <cell r="B18910" t="str">
            <v>o/m NASTP</v>
          </cell>
          <cell r="C18910" t="str">
            <v>imran choori</v>
          </cell>
          <cell r="D18910" t="str">
            <v>cash paid for pipe nipple</v>
          </cell>
          <cell r="E18910">
            <v>12400</v>
          </cell>
          <cell r="F18910"/>
        </row>
        <row r="18911">
          <cell r="B18911" t="str">
            <v>Engro Office</v>
          </cell>
          <cell r="C18911" t="str">
            <v>material</v>
          </cell>
          <cell r="D18911" t="str">
            <v>purchased cementax 1 kg</v>
          </cell>
          <cell r="E18911">
            <v>950</v>
          </cell>
          <cell r="F18911"/>
        </row>
        <row r="18912">
          <cell r="B18912" t="str">
            <v>BAH 22 &amp; 23rd Floor</v>
          </cell>
          <cell r="C18912" t="str">
            <v>drawings</v>
          </cell>
          <cell r="D18912" t="str">
            <v>drwaings copies bill for 1 month</v>
          </cell>
          <cell r="E18912">
            <v>9500</v>
          </cell>
          <cell r="F18912"/>
        </row>
        <row r="18913">
          <cell r="B18913" t="str">
            <v>Engro Office</v>
          </cell>
          <cell r="C18913" t="str">
            <v>fare</v>
          </cell>
          <cell r="D18913" t="str">
            <v>paid</v>
          </cell>
          <cell r="E18913">
            <v>500</v>
          </cell>
          <cell r="F18913"/>
        </row>
        <row r="18914">
          <cell r="B18914" t="str">
            <v>Ernst &amp; Young</v>
          </cell>
          <cell r="C18914" t="str">
            <v>bharmal international</v>
          </cell>
          <cell r="D18914" t="str">
            <v>Online by Adeel</v>
          </cell>
          <cell r="E18914">
            <v>58470</v>
          </cell>
          <cell r="F18914"/>
        </row>
        <row r="18915">
          <cell r="B18915" t="str">
            <v>Saifee hospital</v>
          </cell>
          <cell r="C18915" t="str">
            <v>misc</v>
          </cell>
          <cell r="D18915" t="str">
            <v>by nadeem bhai</v>
          </cell>
          <cell r="E18915">
            <v>5000</v>
          </cell>
          <cell r="F18915"/>
        </row>
        <row r="18916">
          <cell r="B18916" t="str">
            <v>BAF-Maintenance24</v>
          </cell>
          <cell r="C18916" t="str">
            <v>misc</v>
          </cell>
          <cell r="D18916" t="str">
            <v>by nadeem bhai</v>
          </cell>
          <cell r="E18916">
            <v>6340</v>
          </cell>
          <cell r="F18916"/>
        </row>
        <row r="18917">
          <cell r="B18917" t="str">
            <v>OT area JPMC</v>
          </cell>
          <cell r="C18917" t="str">
            <v>misc</v>
          </cell>
          <cell r="D18917" t="str">
            <v>by nadeem bhai</v>
          </cell>
          <cell r="E18917">
            <v>2100</v>
          </cell>
          <cell r="F18917"/>
        </row>
        <row r="18918">
          <cell r="B18918" t="str">
            <v>FTC Floors</v>
          </cell>
          <cell r="C18918" t="str">
            <v>misc</v>
          </cell>
          <cell r="D18918" t="str">
            <v>by nadeem bhai</v>
          </cell>
          <cell r="E18918">
            <v>3000</v>
          </cell>
          <cell r="F18918"/>
        </row>
        <row r="18919">
          <cell r="B18919" t="str">
            <v xml:space="preserve">MHR Personal </v>
          </cell>
          <cell r="C18919" t="str">
            <v>misc</v>
          </cell>
          <cell r="D18919" t="str">
            <v>MHR home misc invoice by faheem</v>
          </cell>
          <cell r="E18919">
            <v>10900</v>
          </cell>
          <cell r="F18919"/>
        </row>
        <row r="18920">
          <cell r="B18920" t="str">
            <v>Ernst &amp; Young</v>
          </cell>
          <cell r="C18920" t="str">
            <v>Global Technologies</v>
          </cell>
          <cell r="D18920" t="str">
            <v>Onlien by al madina steel</v>
          </cell>
          <cell r="E18920">
            <v>2000000</v>
          </cell>
          <cell r="F18920"/>
        </row>
        <row r="18921">
          <cell r="B18921" t="str">
            <v>FTC Floors</v>
          </cell>
          <cell r="C18921" t="str">
            <v>SST Tax</v>
          </cell>
          <cell r="D18921" t="str">
            <v>remaining SST paid for FEB 24</v>
          </cell>
          <cell r="E18921">
            <v>1557</v>
          </cell>
          <cell r="F18921"/>
        </row>
        <row r="18922">
          <cell r="B18922" t="str">
            <v>Daraz Office</v>
          </cell>
          <cell r="C18922" t="str">
            <v>Noman Engineering</v>
          </cell>
          <cell r="D18922" t="str">
            <v>Sheet adjust from Al madina steel = total = 1,000,000</v>
          </cell>
          <cell r="E18922">
            <v>100000</v>
          </cell>
          <cell r="F18922"/>
        </row>
        <row r="18923">
          <cell r="B18923" t="str">
            <v>3rd floor nastp</v>
          </cell>
          <cell r="C18923" t="str">
            <v>Noman Engineering</v>
          </cell>
          <cell r="D18923" t="str">
            <v>Sheet adjust from Al madina steel = total = 1,000,000</v>
          </cell>
          <cell r="E18923">
            <v>900000</v>
          </cell>
          <cell r="F18923"/>
        </row>
        <row r="18924">
          <cell r="B18924" t="str">
            <v>Meezan bank Head office</v>
          </cell>
          <cell r="C18924" t="str">
            <v>Habib insulation</v>
          </cell>
          <cell r="D18924" t="str">
            <v>Online by Adeel (Final payment done for PAL sheet and acccessories)</v>
          </cell>
          <cell r="E18924">
            <v>791000</v>
          </cell>
          <cell r="F18924"/>
        </row>
        <row r="18925">
          <cell r="B18925" t="str">
            <v>Meezan bank Head office</v>
          </cell>
          <cell r="C18925" t="str">
            <v>material</v>
          </cell>
          <cell r="D18925" t="str">
            <v>Flanges from ibraheem (online by adeel)</v>
          </cell>
          <cell r="E18925">
            <v>38000</v>
          </cell>
          <cell r="F18925"/>
        </row>
        <row r="18926">
          <cell r="B18926" t="str">
            <v>3rd floor nastp</v>
          </cell>
          <cell r="C18926" t="str">
            <v>muzammil</v>
          </cell>
          <cell r="D18926" t="str">
            <v>Online by adeel - tot amt = 300,000</v>
          </cell>
          <cell r="E18926">
            <v>219000</v>
          </cell>
          <cell r="F18926"/>
        </row>
        <row r="18927">
          <cell r="B18927" t="str">
            <v>KEENU office</v>
          </cell>
          <cell r="C18927" t="str">
            <v>muzammil</v>
          </cell>
          <cell r="D18927" t="str">
            <v>Online by adeel - tot amt = 300,000</v>
          </cell>
          <cell r="E18927">
            <v>81000</v>
          </cell>
          <cell r="F18927"/>
        </row>
        <row r="18928">
          <cell r="B18928" t="str">
            <v>Ernst &amp; Young</v>
          </cell>
          <cell r="C18928" t="str">
            <v>EAP</v>
          </cell>
          <cell r="D18928" t="str">
            <v>Online by adeel for fire damper</v>
          </cell>
          <cell r="E18928">
            <v>30000</v>
          </cell>
          <cell r="F18928"/>
        </row>
        <row r="18929">
          <cell r="B18929" t="str">
            <v>Food Court (Hydery)</v>
          </cell>
          <cell r="C18929" t="str">
            <v>material</v>
          </cell>
          <cell r="D18929" t="str">
            <v>Online by adeel (swimmimg pool material from nexus engineering)</v>
          </cell>
          <cell r="E18929">
            <v>43500</v>
          </cell>
          <cell r="F18929"/>
        </row>
        <row r="18930">
          <cell r="B18930" t="str">
            <v>Food Court (Hydery)</v>
          </cell>
          <cell r="C18930" t="str">
            <v xml:space="preserve">Voldam </v>
          </cell>
          <cell r="D18930" t="str">
            <v>Purchsed grills from voldam (jazz cash)</v>
          </cell>
          <cell r="E18930">
            <v>5000</v>
          </cell>
          <cell r="F18930"/>
        </row>
        <row r="18931">
          <cell r="B18931" t="str">
            <v>Food Court (Hydery)</v>
          </cell>
          <cell r="C18931" t="str">
            <v>fare</v>
          </cell>
          <cell r="D18931" t="str">
            <v>paid</v>
          </cell>
          <cell r="E18931">
            <v>200</v>
          </cell>
          <cell r="F18931"/>
        </row>
        <row r="18932">
          <cell r="B18932" t="str">
            <v>o/m NASTP</v>
          </cell>
          <cell r="C18932" t="str">
            <v>material</v>
          </cell>
          <cell r="D18932" t="str">
            <v>purchased Copper pipe plug, tapes tie sockets</v>
          </cell>
          <cell r="E18932">
            <v>11435</v>
          </cell>
          <cell r="F18932"/>
        </row>
        <row r="18933">
          <cell r="B18933" t="str">
            <v>Food Court (Hydery)</v>
          </cell>
          <cell r="C18933" t="str">
            <v>shakeel duct</v>
          </cell>
          <cell r="D18933" t="str">
            <v>Cash paid</v>
          </cell>
          <cell r="E18933">
            <v>20000</v>
          </cell>
          <cell r="F18933"/>
        </row>
        <row r="18934">
          <cell r="B18934" t="str">
            <v>Ernst &amp; Young</v>
          </cell>
          <cell r="C18934" t="str">
            <v>fuel</v>
          </cell>
          <cell r="D18934" t="str">
            <v>claimed by ahsan</v>
          </cell>
          <cell r="E18934">
            <v>1000</v>
          </cell>
          <cell r="F18934"/>
        </row>
        <row r="18935">
          <cell r="B18935" t="str">
            <v>o/m NASTP</v>
          </cell>
          <cell r="C18935" t="str">
            <v>fare</v>
          </cell>
          <cell r="D18935" t="str">
            <v>paid</v>
          </cell>
          <cell r="E18935">
            <v>1400</v>
          </cell>
          <cell r="F18935"/>
        </row>
        <row r="18936">
          <cell r="B18936" t="str">
            <v>Meezan bank Head office</v>
          </cell>
          <cell r="C18936" t="str">
            <v>fare</v>
          </cell>
          <cell r="D18936" t="str">
            <v>paid</v>
          </cell>
          <cell r="E18936">
            <v>700</v>
          </cell>
          <cell r="F18936"/>
        </row>
        <row r="18937">
          <cell r="B18937" t="str">
            <v>Tri fit Gym</v>
          </cell>
          <cell r="C18937" t="str">
            <v>material</v>
          </cell>
          <cell r="D18937" t="str">
            <v>welding plug glass and holder by abid</v>
          </cell>
          <cell r="E18937">
            <v>1000</v>
          </cell>
          <cell r="F18937"/>
        </row>
        <row r="18938">
          <cell r="B18938" t="str">
            <v>Tri fit Gym</v>
          </cell>
          <cell r="C18938" t="str">
            <v>fare</v>
          </cell>
          <cell r="D18938" t="str">
            <v>paid</v>
          </cell>
          <cell r="E18938">
            <v>700</v>
          </cell>
          <cell r="F18938"/>
        </row>
        <row r="18939">
          <cell r="B18939" t="str">
            <v>Ernst &amp; Young</v>
          </cell>
          <cell r="C18939" t="str">
            <v>builty</v>
          </cell>
          <cell r="D18939" t="str">
            <v>from scon lahore</v>
          </cell>
          <cell r="E18939">
            <v>540</v>
          </cell>
          <cell r="F18939"/>
        </row>
        <row r="18940">
          <cell r="B18940" t="str">
            <v>Meezan bank Head office</v>
          </cell>
          <cell r="C18940" t="str">
            <v>fare</v>
          </cell>
          <cell r="D18940" t="str">
            <v>paid</v>
          </cell>
          <cell r="E18940">
            <v>400</v>
          </cell>
          <cell r="F18940"/>
        </row>
        <row r="18941">
          <cell r="B18941" t="str">
            <v>BAH 22 &amp; 23rd Floor</v>
          </cell>
          <cell r="C18941" t="str">
            <v>shan control</v>
          </cell>
          <cell r="D18941" t="str">
            <v>Online by adeel for VAV boxes</v>
          </cell>
          <cell r="E18941">
            <v>288000</v>
          </cell>
          <cell r="F18941"/>
        </row>
        <row r="18942">
          <cell r="B18942" t="str">
            <v>Meezan bank Head office</v>
          </cell>
          <cell r="C18942" t="str">
            <v>guddu insulation</v>
          </cell>
          <cell r="D18942" t="str">
            <v>cash from al madina steel</v>
          </cell>
          <cell r="E18942">
            <v>50000</v>
          </cell>
          <cell r="F18942"/>
        </row>
        <row r="18943">
          <cell r="B18943" t="str">
            <v>Engro Office</v>
          </cell>
          <cell r="C18943" t="str">
            <v>Balancing</v>
          </cell>
          <cell r="D18943" t="str">
            <v>Online to Touqir &amp; Ali Engineering for balancing Total amt = 150,000
(Online by adeel)</v>
          </cell>
          <cell r="E18943">
            <v>75000</v>
          </cell>
          <cell r="F18943"/>
        </row>
        <row r="18944">
          <cell r="B18944" t="str">
            <v>HIVE NASTP</v>
          </cell>
          <cell r="C18944" t="str">
            <v>Balancing</v>
          </cell>
          <cell r="D18944" t="str">
            <v>Online to Touqir &amp; Ali Engineering for balancing Total amt = 150,000
(Online by adeel)</v>
          </cell>
          <cell r="E18944">
            <v>75000</v>
          </cell>
          <cell r="F18944"/>
        </row>
        <row r="18945">
          <cell r="B18945" t="str">
            <v>BAF-Maintenance24</v>
          </cell>
          <cell r="C18945" t="str">
            <v>rafay</v>
          </cell>
          <cell r="D18945" t="str">
            <v>Online by adeel</v>
          </cell>
          <cell r="E18945">
            <v>60000</v>
          </cell>
          <cell r="F18945"/>
        </row>
        <row r="18946">
          <cell r="B18946" t="str">
            <v>office</v>
          </cell>
          <cell r="C18946" t="str">
            <v>salary</v>
          </cell>
          <cell r="D18946" t="str">
            <v>mossi salary</v>
          </cell>
          <cell r="E18946">
            <v>6000</v>
          </cell>
          <cell r="F18946"/>
        </row>
        <row r="18947">
          <cell r="B18947" t="str">
            <v>Meezan bank Head office</v>
          </cell>
          <cell r="C18947" t="str">
            <v>fare</v>
          </cell>
          <cell r="D18947" t="str">
            <v>paid</v>
          </cell>
          <cell r="E18947">
            <v>600</v>
          </cell>
          <cell r="F18947"/>
        </row>
        <row r="18948">
          <cell r="B18948" t="str">
            <v>office</v>
          </cell>
          <cell r="C18948" t="str">
            <v>office</v>
          </cell>
          <cell r="D18948" t="str">
            <v>office use</v>
          </cell>
          <cell r="E18948">
            <v>1000</v>
          </cell>
          <cell r="F18948"/>
        </row>
        <row r="18949">
          <cell r="B18949" t="str">
            <v>office</v>
          </cell>
          <cell r="C18949" t="str">
            <v>office</v>
          </cell>
          <cell r="D18949" t="str">
            <v>nadeem bhai mobile balance</v>
          </cell>
          <cell r="E18949">
            <v>1000</v>
          </cell>
          <cell r="F18949"/>
        </row>
        <row r="18950">
          <cell r="B18950" t="str">
            <v>Ernst &amp; Young</v>
          </cell>
          <cell r="C18950" t="str">
            <v>material</v>
          </cell>
          <cell r="D18950" t="str">
            <v>misc material by majid insulator</v>
          </cell>
          <cell r="E18950">
            <v>3000</v>
          </cell>
          <cell r="F18950"/>
        </row>
        <row r="18951">
          <cell r="B18951" t="str">
            <v>Ernst &amp; Young</v>
          </cell>
          <cell r="C18951" t="str">
            <v>photocopies</v>
          </cell>
          <cell r="D18951" t="str">
            <v>submittal copies</v>
          </cell>
          <cell r="E18951">
            <v>2000</v>
          </cell>
          <cell r="F18951"/>
        </row>
        <row r="18952">
          <cell r="B18952" t="str">
            <v>BAH 22 &amp; 23rd Floor</v>
          </cell>
          <cell r="C18952" t="str">
            <v>material</v>
          </cell>
          <cell r="D18952" t="str">
            <v>colour material brush and other items</v>
          </cell>
          <cell r="E18952">
            <v>8000</v>
          </cell>
          <cell r="F18952"/>
        </row>
        <row r="18953">
          <cell r="B18953" t="str">
            <v>Food Court (Hydery)</v>
          </cell>
          <cell r="C18953" t="str">
            <v>Zubair AC</v>
          </cell>
          <cell r="D18953" t="str">
            <v>Cash paid</v>
          </cell>
          <cell r="E18953">
            <v>10000</v>
          </cell>
          <cell r="F18953"/>
        </row>
        <row r="18954">
          <cell r="B18954" t="str">
            <v>Ernst &amp; Young</v>
          </cell>
          <cell r="C18954" t="str">
            <v>misc</v>
          </cell>
          <cell r="D18954" t="str">
            <v>cash paid for mobile balance</v>
          </cell>
          <cell r="E18954">
            <v>1500</v>
          </cell>
          <cell r="F18954"/>
        </row>
        <row r="18955">
          <cell r="B18955" t="str">
            <v>Meezan bank Head office</v>
          </cell>
          <cell r="C18955" t="str">
            <v>misc</v>
          </cell>
          <cell r="D18955" t="str">
            <v>by abid</v>
          </cell>
          <cell r="E18955">
            <v>5000</v>
          </cell>
          <cell r="F18955"/>
        </row>
        <row r="18956">
          <cell r="B18956" t="str">
            <v>Food Court (Hydery)</v>
          </cell>
          <cell r="C18956" t="str">
            <v>anis grills</v>
          </cell>
          <cell r="D18956" t="str">
            <v>Given by nadeem bahi</v>
          </cell>
          <cell r="E18956">
            <v>15000</v>
          </cell>
          <cell r="F18956"/>
        </row>
        <row r="18957">
          <cell r="B18957" t="str">
            <v>BAF-Maintenance24</v>
          </cell>
          <cell r="C18957" t="str">
            <v>Engr Noman BAF</v>
          </cell>
          <cell r="D18957" t="str">
            <v>Given by nadeem bahi</v>
          </cell>
          <cell r="E18957">
            <v>200000</v>
          </cell>
          <cell r="F18957"/>
        </row>
        <row r="18958">
          <cell r="B18958" t="str">
            <v>BAH 22 &amp; 23rd Floor</v>
          </cell>
          <cell r="C18958" t="str">
            <v>shan control</v>
          </cell>
          <cell r="D18958" t="str">
            <v>Rec from NEC (Given to shan control against GSt invoice)</v>
          </cell>
          <cell r="E18958">
            <v>369095</v>
          </cell>
          <cell r="F18958"/>
        </row>
        <row r="18959">
          <cell r="B18959" t="str">
            <v>Meezan bank Head office</v>
          </cell>
          <cell r="C18959" t="str">
            <v>material</v>
          </cell>
          <cell r="D18959" t="str">
            <v>Online to Gul zameen khan for threaded rods and nuts (by Adeel) = 151240</v>
          </cell>
          <cell r="E18959">
            <v>63000</v>
          </cell>
          <cell r="F18959"/>
        </row>
        <row r="18960">
          <cell r="B18960" t="str">
            <v>Ernst &amp; Young</v>
          </cell>
          <cell r="C18960" t="str">
            <v>material</v>
          </cell>
          <cell r="D18960" t="str">
            <v>Online to Gul zameen khan for threaded rods and nuts (by Adeel) = 151240</v>
          </cell>
          <cell r="E18960">
            <v>68000</v>
          </cell>
          <cell r="F18960"/>
        </row>
        <row r="18961">
          <cell r="B18961" t="str">
            <v>Standard chartered bank</v>
          </cell>
          <cell r="C18961" t="str">
            <v>material</v>
          </cell>
          <cell r="D18961" t="str">
            <v>Online to Gul zameen khan for threaded rods and nuts (by Adeel) = 151240</v>
          </cell>
          <cell r="E18961">
            <v>20240</v>
          </cell>
          <cell r="F18961"/>
        </row>
        <row r="18962">
          <cell r="B18962" t="str">
            <v>Ernst &amp; Young</v>
          </cell>
          <cell r="C18962" t="str">
            <v>material</v>
          </cell>
          <cell r="D18962" t="str">
            <v>Online to Index by adeel</v>
          </cell>
          <cell r="E18962">
            <v>46370</v>
          </cell>
          <cell r="F18962"/>
        </row>
        <row r="18963">
          <cell r="B18963" t="str">
            <v>VISA Fit-out Office</v>
          </cell>
          <cell r="C18963" t="str">
            <v>air guide</v>
          </cell>
          <cell r="D18963" t="str">
            <v>Online to Air Guide (by adeel) = 368853</v>
          </cell>
          <cell r="E18963">
            <v>38087</v>
          </cell>
          <cell r="F18963"/>
        </row>
        <row r="18964">
          <cell r="B18964" t="str">
            <v>Ernst &amp; Young</v>
          </cell>
          <cell r="C18964" t="str">
            <v>air guide</v>
          </cell>
          <cell r="D18964" t="str">
            <v>Online to Air Guide (by adeel) = 368853</v>
          </cell>
          <cell r="E18964">
            <v>267086</v>
          </cell>
          <cell r="F18964"/>
        </row>
        <row r="18965">
          <cell r="B18965" t="str">
            <v>amreli steel</v>
          </cell>
          <cell r="C18965" t="str">
            <v>air guide</v>
          </cell>
          <cell r="D18965" t="str">
            <v>Online to Air Guide (by adeel) = 368853</v>
          </cell>
          <cell r="E18965">
            <v>19680</v>
          </cell>
          <cell r="F18965"/>
        </row>
        <row r="18966">
          <cell r="B18966" t="str">
            <v>Meezan bank Head office</v>
          </cell>
          <cell r="C18966" t="str">
            <v>air guide</v>
          </cell>
          <cell r="D18966" t="str">
            <v>Online to Air Guide (by adeel) = 368853</v>
          </cell>
          <cell r="E18966">
            <v>44000</v>
          </cell>
          <cell r="F18966"/>
        </row>
        <row r="18967">
          <cell r="B18967" t="str">
            <v>Engro Office</v>
          </cell>
          <cell r="C18967" t="str">
            <v>thumb international</v>
          </cell>
          <cell r="D18967" t="str">
            <v>Online to Thumb by adeel</v>
          </cell>
          <cell r="E18967">
            <v>100000</v>
          </cell>
          <cell r="F18967"/>
        </row>
        <row r="18968">
          <cell r="B18968" t="str">
            <v>Engro Office</v>
          </cell>
          <cell r="C18968" t="str">
            <v>secure vision</v>
          </cell>
          <cell r="D18968" t="str">
            <v>Online to secure vision by adeel</v>
          </cell>
          <cell r="E18968">
            <v>200000</v>
          </cell>
          <cell r="F18968"/>
        </row>
        <row r="18969">
          <cell r="B18969" t="str">
            <v>Engro Office</v>
          </cell>
          <cell r="C18969" t="str">
            <v>secure vision</v>
          </cell>
          <cell r="D18969" t="str">
            <v>Online to secure vision by adeel</v>
          </cell>
          <cell r="E18969">
            <v>100000</v>
          </cell>
          <cell r="F18969"/>
        </row>
        <row r="18970">
          <cell r="B18970" t="str">
            <v>3rd floor nastp</v>
          </cell>
          <cell r="C18970" t="str">
            <v>ishtiaq cladding</v>
          </cell>
          <cell r="D18970" t="str">
            <v>Online by adeel (advance in cladding work)</v>
          </cell>
          <cell r="E18970">
            <v>150000</v>
          </cell>
          <cell r="F18970"/>
        </row>
        <row r="18971">
          <cell r="B18971" t="str">
            <v>BAF-Maintenance24</v>
          </cell>
          <cell r="C18971" t="str">
            <v>Engr Noman BAF</v>
          </cell>
          <cell r="D18971" t="str">
            <v>cash by nadeem bahi</v>
          </cell>
          <cell r="E18971">
            <v>100000</v>
          </cell>
          <cell r="F18971"/>
        </row>
        <row r="18972">
          <cell r="B18972" t="str">
            <v>office</v>
          </cell>
          <cell r="C18972" t="str">
            <v>water tanker</v>
          </cell>
          <cell r="D18972" t="str">
            <v>paid</v>
          </cell>
          <cell r="E18972">
            <v>5330</v>
          </cell>
          <cell r="F18972"/>
        </row>
        <row r="18973">
          <cell r="B18973" t="str">
            <v>Ernst &amp; Young</v>
          </cell>
          <cell r="C18973" t="str">
            <v>fare</v>
          </cell>
          <cell r="D18973" t="str">
            <v>paid</v>
          </cell>
          <cell r="E18973">
            <v>1300</v>
          </cell>
          <cell r="F18973"/>
        </row>
        <row r="18974">
          <cell r="B18974" t="str">
            <v>Engro Office</v>
          </cell>
          <cell r="C18974" t="str">
            <v>fare</v>
          </cell>
          <cell r="D18974" t="str">
            <v>paid</v>
          </cell>
          <cell r="E18974">
            <v>350</v>
          </cell>
          <cell r="F18974"/>
        </row>
        <row r="18975">
          <cell r="B18975" t="str">
            <v>Engro Office</v>
          </cell>
          <cell r="C18975" t="str">
            <v>fare</v>
          </cell>
          <cell r="D18975" t="str">
            <v>paid</v>
          </cell>
          <cell r="E18975">
            <v>350</v>
          </cell>
          <cell r="F18975"/>
        </row>
        <row r="18976">
          <cell r="B18976" t="str">
            <v>Marriot Hotel</v>
          </cell>
          <cell r="C18976" t="str">
            <v>fare</v>
          </cell>
          <cell r="D18976" t="str">
            <v>paid</v>
          </cell>
          <cell r="E18976">
            <v>1000</v>
          </cell>
          <cell r="F18976"/>
        </row>
        <row r="18977">
          <cell r="B18977" t="str">
            <v>BAF-Maintenance24</v>
          </cell>
          <cell r="C18977" t="str">
            <v>Moghal Brother</v>
          </cell>
          <cell r="D18977" t="str">
            <v>Online to Haris mirza by adeel (advance in PVC Fills for cooling tower)</v>
          </cell>
          <cell r="E18977">
            <v>1000000</v>
          </cell>
          <cell r="F18977"/>
        </row>
        <row r="18978">
          <cell r="B18978" t="str">
            <v>BAF-Maintenance24</v>
          </cell>
          <cell r="C18978" t="str">
            <v>shabbir brothers</v>
          </cell>
          <cell r="D18978" t="str">
            <v xml:space="preserve">Online by BH </v>
          </cell>
          <cell r="E18978">
            <v>225000</v>
          </cell>
          <cell r="F18978"/>
        </row>
        <row r="18979">
          <cell r="B18979" t="str">
            <v>BAF-Maintenance24</v>
          </cell>
          <cell r="C18979" t="str">
            <v>Osama</v>
          </cell>
          <cell r="D18979" t="str">
            <v>Online by BH  for BAH AHU work</v>
          </cell>
          <cell r="E18979">
            <v>35000</v>
          </cell>
          <cell r="F18979"/>
        </row>
        <row r="18980">
          <cell r="B18980" t="str">
            <v>Saifee hospital</v>
          </cell>
          <cell r="C18980" t="str">
            <v>Owais traders</v>
          </cell>
          <cell r="D18980" t="str">
            <v>Online by Al madina steel</v>
          </cell>
          <cell r="E18980">
            <v>500000</v>
          </cell>
          <cell r="F18980"/>
        </row>
        <row r="18981">
          <cell r="B18981" t="str">
            <v>Ernst &amp; Young</v>
          </cell>
          <cell r="C18981" t="str">
            <v>charity</v>
          </cell>
          <cell r="D18981" t="str">
            <v>Charity in Mosque (Ayesha Zahid) by adeel</v>
          </cell>
          <cell r="E18981">
            <v>18000</v>
          </cell>
          <cell r="F18981"/>
        </row>
        <row r="18982">
          <cell r="B18982" t="str">
            <v>Ernst &amp; Young</v>
          </cell>
          <cell r="C18982" t="str">
            <v>charity</v>
          </cell>
          <cell r="D18982" t="str">
            <v>Charity in Mosque (chamical) by adeel</v>
          </cell>
          <cell r="E18982">
            <v>20000</v>
          </cell>
          <cell r="F18982"/>
        </row>
        <row r="18983">
          <cell r="B18983" t="str">
            <v>Ernst &amp; Young</v>
          </cell>
          <cell r="C18983" t="str">
            <v>charity</v>
          </cell>
          <cell r="D18983" t="str">
            <v>Charity in Mosque by adeel</v>
          </cell>
          <cell r="E18983">
            <v>18000</v>
          </cell>
          <cell r="F18983"/>
        </row>
        <row r="18984">
          <cell r="B18984" t="str">
            <v>office</v>
          </cell>
          <cell r="C18984" t="str">
            <v>utilities bills</v>
          </cell>
          <cell r="D18984" t="str">
            <v>k elec bill paid</v>
          </cell>
          <cell r="E18984">
            <v>18965</v>
          </cell>
          <cell r="F18984"/>
        </row>
        <row r="18985">
          <cell r="B18985" t="str">
            <v xml:space="preserve">MHR Personal </v>
          </cell>
          <cell r="C18985" t="str">
            <v>utilities bills</v>
          </cell>
          <cell r="D18985" t="str">
            <v>k elec bill paid</v>
          </cell>
          <cell r="E18985">
            <v>44854</v>
          </cell>
          <cell r="F18985"/>
        </row>
        <row r="18986">
          <cell r="B18986" t="str">
            <v>Marriot Hotel</v>
          </cell>
          <cell r="C18986" t="str">
            <v>material</v>
          </cell>
          <cell r="D18986" t="str">
            <v>purchased hilti</v>
          </cell>
          <cell r="E18986">
            <v>13540</v>
          </cell>
          <cell r="F18986"/>
        </row>
        <row r="18987">
          <cell r="B18987" t="str">
            <v>Engro Office</v>
          </cell>
          <cell r="C18987" t="str">
            <v>material</v>
          </cell>
          <cell r="D18987" t="str">
            <v>Cable tie</v>
          </cell>
          <cell r="E18987">
            <v>3000</v>
          </cell>
          <cell r="F18987"/>
        </row>
        <row r="18988">
          <cell r="B18988" t="str">
            <v>Marriot Hotel</v>
          </cell>
          <cell r="C18988" t="str">
            <v>material</v>
          </cell>
          <cell r="D18988" t="str">
            <v>bit purchased</v>
          </cell>
          <cell r="E18988">
            <v>280</v>
          </cell>
          <cell r="F18988"/>
        </row>
        <row r="18989">
          <cell r="B18989" t="str">
            <v>Marriot Hotel</v>
          </cell>
          <cell r="C18989" t="str">
            <v>material</v>
          </cell>
          <cell r="D18989" t="str">
            <v>colour purchaed</v>
          </cell>
          <cell r="E18989">
            <v>15660</v>
          </cell>
          <cell r="F18989"/>
        </row>
        <row r="18990">
          <cell r="B18990" t="str">
            <v>Engro Office</v>
          </cell>
          <cell r="C18990" t="str">
            <v>misc</v>
          </cell>
          <cell r="D18990" t="str">
            <v>Ahsan bike maintenance</v>
          </cell>
          <cell r="E18990">
            <v>12000</v>
          </cell>
          <cell r="F18990"/>
        </row>
        <row r="18991">
          <cell r="B18991" t="str">
            <v>Engro Office</v>
          </cell>
          <cell r="C18991" t="str">
            <v>fuel</v>
          </cell>
          <cell r="D18991" t="str">
            <v>by ahsan</v>
          </cell>
          <cell r="E18991">
            <v>1000</v>
          </cell>
          <cell r="F18991"/>
        </row>
        <row r="18992">
          <cell r="B18992" t="str">
            <v>Engro Office</v>
          </cell>
          <cell r="C18992" t="str">
            <v>fare</v>
          </cell>
          <cell r="D18992" t="str">
            <v>Paid</v>
          </cell>
          <cell r="E18992">
            <v>2650</v>
          </cell>
          <cell r="F18992"/>
        </row>
        <row r="18993">
          <cell r="B18993" t="str">
            <v>ueP 17th Floor</v>
          </cell>
          <cell r="C18993" t="str">
            <v>sajid pipe</v>
          </cell>
          <cell r="D18993" t="str">
            <v>MCB chq 1973738878 total amt = 200,000  (UEP deal closed)</v>
          </cell>
          <cell r="E18993">
            <v>65000</v>
          </cell>
          <cell r="F18993"/>
        </row>
        <row r="18994">
          <cell r="B18994" t="str">
            <v>Ernst &amp; Young</v>
          </cell>
          <cell r="C18994" t="str">
            <v>sajid pipe</v>
          </cell>
          <cell r="D18994" t="str">
            <v>MCB chq 1973738878 total amt = 200,000  uptodate in EY = 810,000</v>
          </cell>
          <cell r="E18994">
            <v>135000</v>
          </cell>
          <cell r="F18994"/>
        </row>
        <row r="18995">
          <cell r="B18995" t="str">
            <v>3rd floor nastp</v>
          </cell>
          <cell r="C18995" t="str">
            <v>muzammil</v>
          </cell>
          <cell r="D18995" t="str">
            <v>MCB chq 1973738879</v>
          </cell>
          <cell r="E18995">
            <v>186000</v>
          </cell>
          <cell r="F18995"/>
        </row>
        <row r="18996">
          <cell r="B18996" t="str">
            <v>Tri fit Gym</v>
          </cell>
          <cell r="C18996" t="str">
            <v>fakhri brothers</v>
          </cell>
          <cell r="D18996" t="str">
            <v>Received from NEC in acc of Trifit</v>
          </cell>
          <cell r="E18996">
            <v>412181</v>
          </cell>
          <cell r="F18996"/>
        </row>
        <row r="18997">
          <cell r="B18997" t="str">
            <v>Jamia tus Saifiyah</v>
          </cell>
          <cell r="C18997" t="str">
            <v>DWP Pakistan</v>
          </cell>
          <cell r="D18997" t="str">
            <v>Purchased 2 tr 02 nos casstte type units (rec chq from IK in EY deal)</v>
          </cell>
          <cell r="E18997">
            <v>1071000</v>
          </cell>
          <cell r="F18997"/>
        </row>
        <row r="18998">
          <cell r="B18998" t="str">
            <v>FTC Floors</v>
          </cell>
          <cell r="C18998" t="str">
            <v>SST Tax</v>
          </cell>
          <cell r="D18998" t="str">
            <v>MCB chq 1973738881  total amt = 95489</v>
          </cell>
          <cell r="E18998">
            <v>27362</v>
          </cell>
          <cell r="F18998"/>
        </row>
        <row r="18999">
          <cell r="B18999" t="str">
            <v xml:space="preserve">O/M Nue Multiplex </v>
          </cell>
          <cell r="C18999" t="str">
            <v>SST Tax</v>
          </cell>
          <cell r="D18999" t="str">
            <v>MCB chq 1973738881  total amt = 95489</v>
          </cell>
          <cell r="E18999">
            <v>35367</v>
          </cell>
          <cell r="F18999"/>
        </row>
        <row r="19000">
          <cell r="B19000" t="str">
            <v>O/M The Place</v>
          </cell>
          <cell r="C19000" t="str">
            <v>SST Tax</v>
          </cell>
          <cell r="D19000" t="str">
            <v>MCB chq 1973738881  total amt = 95489</v>
          </cell>
          <cell r="E19000">
            <v>32760</v>
          </cell>
          <cell r="F19000"/>
        </row>
        <row r="19001">
          <cell r="B19001" t="str">
            <v>3rd floor nastp</v>
          </cell>
          <cell r="C19001" t="str">
            <v>saeed sons</v>
          </cell>
          <cell r="D19001" t="str">
            <v>Rec from IK in acc of EY</v>
          </cell>
          <cell r="E19001">
            <v>712701</v>
          </cell>
          <cell r="F19001"/>
        </row>
        <row r="19002">
          <cell r="B19002" t="str">
            <v>Tri fit Gym</v>
          </cell>
          <cell r="C19002" t="str">
            <v>Received</v>
          </cell>
          <cell r="D19002" t="str">
            <v>Received from NEC in acc of Trifit (given to Fakhri brothers for Tri Fit Fire Valvces deal against GST invoice)</v>
          </cell>
          <cell r="E19002"/>
          <cell r="F19002">
            <v>412181</v>
          </cell>
        </row>
        <row r="19003">
          <cell r="B19003" t="str">
            <v>BAF-Maintenance24</v>
          </cell>
          <cell r="C19003" t="str">
            <v>Received</v>
          </cell>
          <cell r="D19003" t="str">
            <v>Received from Bank Al Falah (Transferred in MCB)</v>
          </cell>
          <cell r="E19003"/>
          <cell r="F19003">
            <v>8053923</v>
          </cell>
        </row>
        <row r="19004">
          <cell r="B19004" t="str">
            <v>O/M The Place</v>
          </cell>
          <cell r="C19004" t="str">
            <v>Received</v>
          </cell>
          <cell r="D19004" t="str">
            <v>received Feb 2024 bill</v>
          </cell>
          <cell r="E19004"/>
          <cell r="F19004">
            <v>359992</v>
          </cell>
        </row>
        <row r="19005">
          <cell r="B19005" t="str">
            <v>3rd floor nastp</v>
          </cell>
          <cell r="C19005" t="str">
            <v>Received</v>
          </cell>
          <cell r="D19005" t="str">
            <v>Received 2nd payment (given to Bilal bhai)</v>
          </cell>
          <cell r="E19005"/>
          <cell r="F19005">
            <v>4658436</v>
          </cell>
        </row>
        <row r="19006">
          <cell r="B19006" t="str">
            <v>3rd floor nastp</v>
          </cell>
          <cell r="C19006" t="str">
            <v>Received</v>
          </cell>
          <cell r="D19006" t="str">
            <v>bilal bhai this amount is extra received and will returned back</v>
          </cell>
          <cell r="E19006"/>
          <cell r="F19006">
            <v>-4658436</v>
          </cell>
        </row>
        <row r="19007">
          <cell r="B19007" t="str">
            <v>Ernst &amp; Young</v>
          </cell>
          <cell r="C19007" t="str">
            <v>Received</v>
          </cell>
          <cell r="D19007" t="str">
            <v>Received from IK (Given to Adeel against GST Invoice)</v>
          </cell>
          <cell r="E19007"/>
          <cell r="F19007">
            <v>6010680</v>
          </cell>
        </row>
        <row r="19008">
          <cell r="B19008" t="str">
            <v>Ernst &amp; Young</v>
          </cell>
          <cell r="C19008" t="str">
            <v>Received</v>
          </cell>
          <cell r="D19008" t="str">
            <v>Received from IK (Given to Adeel against GST Invoice)</v>
          </cell>
          <cell r="E19008"/>
          <cell r="F19008">
            <v>5060000</v>
          </cell>
        </row>
        <row r="19009">
          <cell r="B19009" t="str">
            <v>Ernst &amp; Young</v>
          </cell>
          <cell r="C19009" t="str">
            <v>Received</v>
          </cell>
          <cell r="D19009" t="str">
            <v>Invoice charges 1%</v>
          </cell>
          <cell r="E19009">
            <v>110000</v>
          </cell>
          <cell r="F19009"/>
        </row>
        <row r="19010">
          <cell r="B19010" t="str">
            <v>Ernst &amp; Young</v>
          </cell>
          <cell r="C19010" t="str">
            <v>Received</v>
          </cell>
          <cell r="D19010" t="str">
            <v>Received from IK (Given to Al madina steel traders against GST Invoice)</v>
          </cell>
          <cell r="E19010"/>
          <cell r="F19010">
            <v>10000000</v>
          </cell>
        </row>
        <row r="19011">
          <cell r="B19011" t="str">
            <v>Ernst &amp; Young</v>
          </cell>
          <cell r="C19011" t="str">
            <v>Received</v>
          </cell>
          <cell r="D19011" t="str">
            <v>Received from IK (Given to Al madina steel traders against GST Invoice)</v>
          </cell>
          <cell r="E19011">
            <v>100000</v>
          </cell>
          <cell r="F19011"/>
        </row>
        <row r="19012">
          <cell r="B19012" t="str">
            <v>Ernst &amp; Young</v>
          </cell>
          <cell r="C19012" t="str">
            <v>Received</v>
          </cell>
          <cell r="D19012" t="str">
            <v>Received from IK (Given to Gree DWP against GST Invoice for Dawat e hadiya casstte type 02 no units purchased))</v>
          </cell>
          <cell r="E19012"/>
          <cell r="F19012">
            <v>1071000</v>
          </cell>
        </row>
        <row r="19013">
          <cell r="B19013" t="str">
            <v>Bahria project</v>
          </cell>
          <cell r="C19013" t="str">
            <v>Received</v>
          </cell>
          <cell r="D19013" t="str">
            <v>Received crossed cash meezan Chq (Given to Habib insulation)</v>
          </cell>
          <cell r="E19013"/>
          <cell r="F19013">
            <v>500000</v>
          </cell>
        </row>
        <row r="19014">
          <cell r="B19014" t="str">
            <v>Ernst &amp; Young</v>
          </cell>
          <cell r="C19014" t="str">
            <v>Received</v>
          </cell>
          <cell r="D19014" t="str">
            <v>Received from IK (Given to saeed sons against GST Invoice)</v>
          </cell>
          <cell r="E19014"/>
          <cell r="F19014">
            <v>712701</v>
          </cell>
        </row>
        <row r="19015">
          <cell r="B19015" t="str">
            <v>Tri fit Gym</v>
          </cell>
          <cell r="C19015" t="str">
            <v>Received</v>
          </cell>
          <cell r="D19015" t="str">
            <v>Received from NEC (Given to shan control against GST Invoice)</v>
          </cell>
          <cell r="E19015"/>
          <cell r="F19015">
            <v>369095</v>
          </cell>
        </row>
        <row r="19016">
          <cell r="B19016" t="str">
            <v>o/m NASTP</v>
          </cell>
          <cell r="C19016" t="str">
            <v>Received</v>
          </cell>
          <cell r="D19016" t="str">
            <v>Received Jan 24 + Feb 24 Bill (Online in Pioneer Services MCB acc)</v>
          </cell>
          <cell r="E19016"/>
          <cell r="F19016">
            <v>3840424</v>
          </cell>
        </row>
        <row r="19017">
          <cell r="B19017" t="str">
            <v>Ernst &amp; Young</v>
          </cell>
          <cell r="C19017" t="str">
            <v>salary</v>
          </cell>
          <cell r="D19017" t="str">
            <v>Nadeem bha salary</v>
          </cell>
          <cell r="E19017">
            <v>50000</v>
          </cell>
          <cell r="F19017"/>
        </row>
        <row r="19018">
          <cell r="B19018" t="str">
            <v>kumail bhai</v>
          </cell>
          <cell r="C19018" t="str">
            <v>salary</v>
          </cell>
          <cell r="D19018" t="str">
            <v>Waris salary</v>
          </cell>
          <cell r="E19018">
            <v>5000</v>
          </cell>
          <cell r="F19018"/>
        </row>
        <row r="19019">
          <cell r="B19019" t="str">
            <v>Engro Office</v>
          </cell>
          <cell r="C19019" t="str">
            <v>salary</v>
          </cell>
          <cell r="D19019" t="str">
            <v xml:space="preserve">bilal bhai </v>
          </cell>
          <cell r="E19019">
            <v>50000</v>
          </cell>
          <cell r="F19019"/>
        </row>
        <row r="19020">
          <cell r="B19020" t="str">
            <v>office</v>
          </cell>
          <cell r="C19020" t="str">
            <v>salary</v>
          </cell>
          <cell r="D19020" t="str">
            <v>Mhr home mossi salaries</v>
          </cell>
          <cell r="E19020">
            <v>105000</v>
          </cell>
          <cell r="F19020"/>
        </row>
        <row r="19021">
          <cell r="B19021" t="str">
            <v>Ernst &amp; Young</v>
          </cell>
          <cell r="C19021" t="str">
            <v>salary</v>
          </cell>
          <cell r="D19021" t="str">
            <v>Jahangeer salary + EIDI</v>
          </cell>
          <cell r="E19021">
            <v>80160</v>
          </cell>
          <cell r="F19021"/>
        </row>
        <row r="19022">
          <cell r="B19022" t="str">
            <v>Marriot Hotel</v>
          </cell>
          <cell r="C19022" t="str">
            <v>salary</v>
          </cell>
          <cell r="D19022" t="str">
            <v>Lateef duct salary</v>
          </cell>
          <cell r="E19022">
            <v>23130</v>
          </cell>
          <cell r="F19022"/>
        </row>
        <row r="19023">
          <cell r="B19023" t="str">
            <v>office</v>
          </cell>
          <cell r="C19023" t="str">
            <v>salary</v>
          </cell>
          <cell r="D19023" t="str">
            <v xml:space="preserve">office staff salaries </v>
          </cell>
          <cell r="E19023">
            <v>219500</v>
          </cell>
          <cell r="F19023"/>
        </row>
        <row r="19024">
          <cell r="B19024" t="str">
            <v>Meezan bank Head office</v>
          </cell>
          <cell r="C19024" t="str">
            <v>salary</v>
          </cell>
          <cell r="D19024" t="str">
            <v>Amir engr salary</v>
          </cell>
          <cell r="E19024">
            <v>44050</v>
          </cell>
          <cell r="F19024"/>
        </row>
        <row r="19025">
          <cell r="B19025" t="str">
            <v>FTC Floors</v>
          </cell>
          <cell r="C19025" t="str">
            <v>salary</v>
          </cell>
          <cell r="D19025" t="str">
            <v>ftc staff salaries</v>
          </cell>
          <cell r="E19025">
            <v>186200</v>
          </cell>
          <cell r="F19025"/>
        </row>
        <row r="19026">
          <cell r="B19026" t="str">
            <v>BAF-Maintenance24</v>
          </cell>
          <cell r="C19026" t="str">
            <v>salary</v>
          </cell>
          <cell r="D19026" t="str">
            <v>Khushnood, nadeem, fahad, amjad, abid, imran</v>
          </cell>
          <cell r="E19026">
            <v>282652</v>
          </cell>
          <cell r="F19026"/>
        </row>
        <row r="19027">
          <cell r="B19027" t="str">
            <v>Food Court (Hydery)</v>
          </cell>
          <cell r="C19027" t="str">
            <v>salary</v>
          </cell>
          <cell r="D19027" t="str">
            <v>Abbas shahid and gul , chahca lateef</v>
          </cell>
          <cell r="E19027">
            <v>129000</v>
          </cell>
          <cell r="F19027"/>
        </row>
        <row r="19028">
          <cell r="B19028" t="str">
            <v>o/m NASTP</v>
          </cell>
          <cell r="C19028" t="str">
            <v>salary</v>
          </cell>
          <cell r="D19028" t="str">
            <v>NASTP staff salary</v>
          </cell>
          <cell r="E19028">
            <v>535700</v>
          </cell>
          <cell r="F19028"/>
        </row>
        <row r="19029">
          <cell r="B19029" t="str">
            <v>o/m NASTP</v>
          </cell>
          <cell r="C19029" t="str">
            <v>salary</v>
          </cell>
          <cell r="D19029" t="str">
            <v>Engr ISRAR Bhai salary + EIDI (Online by Adeel)</v>
          </cell>
          <cell r="E19029">
            <v>220000</v>
          </cell>
          <cell r="F19029"/>
        </row>
        <row r="19030">
          <cell r="B19030" t="str">
            <v>Engro Office</v>
          </cell>
          <cell r="C19030" t="str">
            <v>salary</v>
          </cell>
          <cell r="D19030" t="str">
            <v>Engr Ahsan salary + EIDI (Online by Adeel)</v>
          </cell>
          <cell r="E19030">
            <v>75970</v>
          </cell>
          <cell r="F19030"/>
        </row>
        <row r="19031">
          <cell r="B19031" t="str">
            <v>Ernst &amp; Young</v>
          </cell>
          <cell r="C19031" t="str">
            <v>salary</v>
          </cell>
          <cell r="D19031" t="str">
            <v>Engr Raza salary + EIDI (Online by Adeel)</v>
          </cell>
          <cell r="E19031">
            <v>75000</v>
          </cell>
          <cell r="F19031"/>
        </row>
        <row r="19032">
          <cell r="B19032" t="str">
            <v>Ernst &amp; Young</v>
          </cell>
          <cell r="C19032" t="str">
            <v>salary</v>
          </cell>
          <cell r="D19032" t="str">
            <v>Engr Usman salary + EIDI (Online by Adeel)</v>
          </cell>
          <cell r="E19032">
            <v>57260</v>
          </cell>
          <cell r="F19032"/>
        </row>
        <row r="19033">
          <cell r="B19033" t="str">
            <v>Tomo JPMC</v>
          </cell>
          <cell r="C19033" t="str">
            <v>salary</v>
          </cell>
          <cell r="D19033" t="str">
            <v>Irfan  bhai salary</v>
          </cell>
          <cell r="E19033">
            <v>43016</v>
          </cell>
          <cell r="F19033"/>
        </row>
        <row r="19034">
          <cell r="B19034" t="str">
            <v>Ernst &amp; Young</v>
          </cell>
          <cell r="C19034" t="str">
            <v>salary</v>
          </cell>
          <cell r="D19034" t="str">
            <v>Noman ali salary after advance deduct</v>
          </cell>
          <cell r="E19034">
            <v>65000</v>
          </cell>
          <cell r="F19034"/>
        </row>
        <row r="19035">
          <cell r="B19035" t="str">
            <v>O/M The Place</v>
          </cell>
          <cell r="C19035" t="str">
            <v>salary</v>
          </cell>
          <cell r="D19035" t="str">
            <v>RMR staff salaries</v>
          </cell>
          <cell r="E19035">
            <v>137409.27419354839</v>
          </cell>
          <cell r="F19035"/>
        </row>
        <row r="19036">
          <cell r="B19036" t="str">
            <v xml:space="preserve">O/M Nue Multiplex </v>
          </cell>
          <cell r="C19036" t="str">
            <v>salary</v>
          </cell>
          <cell r="D19036" t="str">
            <v>The place staff salaries</v>
          </cell>
          <cell r="E19036">
            <v>139459.67741935485</v>
          </cell>
          <cell r="F19036"/>
        </row>
        <row r="19037">
          <cell r="B19037" t="str">
            <v>O/M The Place</v>
          </cell>
          <cell r="C19037" t="str">
            <v>salary</v>
          </cell>
          <cell r="D19037" t="str">
            <v xml:space="preserve">Zeeshan ac salary   </v>
          </cell>
          <cell r="E19037">
            <v>28000</v>
          </cell>
          <cell r="F19037"/>
        </row>
        <row r="19038">
          <cell r="B19038" t="str">
            <v>3rd floor nastp</v>
          </cell>
          <cell r="C19038" t="str">
            <v>material</v>
          </cell>
          <cell r="D19038" t="str">
            <v>Online to Kamran for foundation pad work (by adeel)</v>
          </cell>
          <cell r="E19038">
            <v>100000</v>
          </cell>
          <cell r="F19038"/>
        </row>
        <row r="19039">
          <cell r="B19039" t="str">
            <v>O/M The Place</v>
          </cell>
          <cell r="C19039" t="str">
            <v>material</v>
          </cell>
          <cell r="D19039" t="str">
            <v>motor fan for chiller</v>
          </cell>
          <cell r="E19039">
            <v>1700</v>
          </cell>
          <cell r="F19039"/>
        </row>
        <row r="19040">
          <cell r="B19040" t="str">
            <v>office</v>
          </cell>
          <cell r="C19040" t="str">
            <v>EIDI</v>
          </cell>
          <cell r="D19040" t="str">
            <v>Pioneer Staff EIDI - 2024</v>
          </cell>
          <cell r="E19040">
            <v>874250</v>
          </cell>
          <cell r="F19040"/>
        </row>
        <row r="19041">
          <cell r="B19041" t="str">
            <v>office</v>
          </cell>
          <cell r="C19041" t="str">
            <v>office</v>
          </cell>
          <cell r="D19041" t="str">
            <v>to bakhti for office use</v>
          </cell>
          <cell r="E19041">
            <v>3000</v>
          </cell>
          <cell r="F19041"/>
        </row>
        <row r="19042">
          <cell r="B19042" t="str">
            <v>Tomo JPMC</v>
          </cell>
          <cell r="C19042" t="str">
            <v>charity</v>
          </cell>
          <cell r="D19042" t="str">
            <v>paid by Rehan</v>
          </cell>
          <cell r="E19042">
            <v>5000</v>
          </cell>
          <cell r="F19042"/>
        </row>
        <row r="19043">
          <cell r="B19043" t="str">
            <v xml:space="preserve">MHR Personal </v>
          </cell>
          <cell r="C19043" t="str">
            <v>utilities bills</v>
          </cell>
          <cell r="D19043" t="str">
            <v>ssgc bill paid</v>
          </cell>
          <cell r="E19043">
            <v>1330</v>
          </cell>
          <cell r="F19043"/>
        </row>
        <row r="19044">
          <cell r="B19044" t="str">
            <v>Ernst &amp; Young</v>
          </cell>
          <cell r="C19044" t="str">
            <v>Majid insulator</v>
          </cell>
          <cell r="D19044" t="str">
            <v>cash paid against PPRC pipe and insulation</v>
          </cell>
          <cell r="E19044">
            <v>35000</v>
          </cell>
          <cell r="F19044"/>
        </row>
        <row r="19045">
          <cell r="B19045" t="str">
            <v>Ernst &amp; Young</v>
          </cell>
          <cell r="C19045" t="str">
            <v>fare</v>
          </cell>
          <cell r="D19045" t="str">
            <v>mehran fare</v>
          </cell>
          <cell r="E19045">
            <v>4500</v>
          </cell>
          <cell r="F19045"/>
        </row>
        <row r="19046">
          <cell r="B19046" t="str">
            <v>Marriot Hotel</v>
          </cell>
          <cell r="C19046" t="str">
            <v>material</v>
          </cell>
          <cell r="D19046" t="str">
            <v>fittings from abbas</v>
          </cell>
          <cell r="E19046">
            <v>1250</v>
          </cell>
          <cell r="F19046"/>
        </row>
        <row r="19047">
          <cell r="B19047" t="str">
            <v>office</v>
          </cell>
          <cell r="C19047" t="str">
            <v>utilities bills</v>
          </cell>
          <cell r="D19047" t="str">
            <v>ssgc bill paid</v>
          </cell>
          <cell r="E19047">
            <v>1200</v>
          </cell>
          <cell r="F19047"/>
        </row>
        <row r="19048">
          <cell r="B19048" t="str">
            <v>Marriot Hotel</v>
          </cell>
          <cell r="C19048" t="str">
            <v>fare</v>
          </cell>
          <cell r="D19048" t="str">
            <v>paid</v>
          </cell>
          <cell r="E19048">
            <v>1000</v>
          </cell>
          <cell r="F19048"/>
        </row>
        <row r="19049">
          <cell r="B19049" t="str">
            <v>Ernst &amp; Young</v>
          </cell>
          <cell r="C19049" t="str">
            <v>fare</v>
          </cell>
          <cell r="D19049" t="str">
            <v>paid</v>
          </cell>
          <cell r="E19049">
            <v>900</v>
          </cell>
          <cell r="F19049"/>
        </row>
        <row r="19050">
          <cell r="B19050" t="str">
            <v>o/m NASTP</v>
          </cell>
          <cell r="C19050" t="str">
            <v>Iftari</v>
          </cell>
          <cell r="D19050" t="str">
            <v>Aftari at site daily for 4 staff for whole month</v>
          </cell>
          <cell r="E19050">
            <v>15000</v>
          </cell>
          <cell r="F19050"/>
        </row>
        <row r="19051">
          <cell r="B19051" t="str">
            <v>BAF-Maintenance24</v>
          </cell>
          <cell r="C19051" t="str">
            <v>misc</v>
          </cell>
          <cell r="D19051" t="str">
            <v>by nadeem bhai</v>
          </cell>
          <cell r="E19051">
            <v>2000</v>
          </cell>
          <cell r="F19051"/>
        </row>
        <row r="19052">
          <cell r="B19052" t="str">
            <v>Tomo JPMC</v>
          </cell>
          <cell r="C19052" t="str">
            <v>misc</v>
          </cell>
          <cell r="D19052" t="str">
            <v>by nadeem bhai</v>
          </cell>
          <cell r="E19052">
            <v>4000</v>
          </cell>
          <cell r="F19052"/>
        </row>
        <row r="19053">
          <cell r="B19053" t="str">
            <v>FTC Floors</v>
          </cell>
          <cell r="C19053" t="str">
            <v>misc</v>
          </cell>
          <cell r="D19053" t="str">
            <v>by nadeem bhai</v>
          </cell>
          <cell r="E19053">
            <v>2000</v>
          </cell>
          <cell r="F19053"/>
        </row>
        <row r="19054">
          <cell r="B19054" t="str">
            <v>Meezan bank Head office</v>
          </cell>
          <cell r="C19054" t="str">
            <v>misc</v>
          </cell>
          <cell r="D19054" t="str">
            <v>by nadeem bhai</v>
          </cell>
          <cell r="E19054">
            <v>5250</v>
          </cell>
          <cell r="F19054"/>
        </row>
        <row r="19055">
          <cell r="B19055" t="str">
            <v>naveed malik</v>
          </cell>
          <cell r="C19055" t="str">
            <v>material</v>
          </cell>
          <cell r="D19055" t="str">
            <v>misc by shahid painter</v>
          </cell>
          <cell r="E19055">
            <v>13040</v>
          </cell>
          <cell r="F19055"/>
        </row>
        <row r="19056">
          <cell r="B19056" t="str">
            <v>Food Court (Hydery)</v>
          </cell>
          <cell r="C19056" t="str">
            <v>material</v>
          </cell>
          <cell r="D19056" t="str">
            <v>misc by shahid painter</v>
          </cell>
          <cell r="E19056">
            <v>12700</v>
          </cell>
          <cell r="F19056"/>
        </row>
        <row r="19057">
          <cell r="B19057" t="str">
            <v>Food Court (Hydery)</v>
          </cell>
          <cell r="C19057" t="str">
            <v>material</v>
          </cell>
          <cell r="D19057" t="str">
            <v>misc by shahid painter</v>
          </cell>
          <cell r="E19057">
            <v>3718</v>
          </cell>
          <cell r="F19057"/>
        </row>
        <row r="19058">
          <cell r="B19058" t="str">
            <v>BAF-Maintenance24</v>
          </cell>
          <cell r="C19058" t="str">
            <v>material</v>
          </cell>
          <cell r="D19058" t="str">
            <v>misc by shahid painter</v>
          </cell>
          <cell r="E19058">
            <v>95726</v>
          </cell>
          <cell r="F19058"/>
        </row>
        <row r="19059">
          <cell r="B19059" t="str">
            <v>office</v>
          </cell>
          <cell r="C19059" t="str">
            <v>misc</v>
          </cell>
          <cell r="D19059" t="str">
            <v>Khatam quranin masjidb y BH (Online by adeel)</v>
          </cell>
          <cell r="E19059">
            <v>50000</v>
          </cell>
          <cell r="F19059"/>
        </row>
        <row r="19060">
          <cell r="B19060" t="str">
            <v>Tomo JPMC</v>
          </cell>
          <cell r="C19060" t="str">
            <v>charity</v>
          </cell>
          <cell r="D19060" t="str">
            <v>paid by Rehan</v>
          </cell>
          <cell r="E19060">
            <v>5000</v>
          </cell>
          <cell r="F19060"/>
        </row>
        <row r="19061">
          <cell r="B19061" t="str">
            <v>Food Court (Hydery)</v>
          </cell>
          <cell r="C19061" t="str">
            <v>Drill Tech</v>
          </cell>
          <cell r="D19061" t="str">
            <v>Online by adeel</v>
          </cell>
          <cell r="E19061">
            <v>50000</v>
          </cell>
          <cell r="F19061"/>
        </row>
        <row r="19062">
          <cell r="B19062" t="str">
            <v>Ernst &amp; Young</v>
          </cell>
          <cell r="C19062" t="str">
            <v>misc</v>
          </cell>
          <cell r="D19062" t="str">
            <v>misc purchased by ahsan</v>
          </cell>
          <cell r="E19062">
            <v>2000</v>
          </cell>
          <cell r="F19062"/>
        </row>
        <row r="19063">
          <cell r="B19063" t="str">
            <v>office</v>
          </cell>
          <cell r="C19063" t="str">
            <v>office</v>
          </cell>
          <cell r="D19063" t="str">
            <v>nadeem bhai car wash</v>
          </cell>
          <cell r="E19063">
            <v>1000</v>
          </cell>
          <cell r="F19063"/>
        </row>
        <row r="19064">
          <cell r="B19064" t="str">
            <v>FTC Floors</v>
          </cell>
          <cell r="C19064" t="str">
            <v>misc</v>
          </cell>
          <cell r="D19064" t="str">
            <v>tea and refreshment</v>
          </cell>
          <cell r="E19064">
            <v>3000</v>
          </cell>
          <cell r="F19064"/>
        </row>
        <row r="19065">
          <cell r="B19065" t="str">
            <v>FTC Floors</v>
          </cell>
          <cell r="C19065" t="str">
            <v>misc</v>
          </cell>
          <cell r="D19065" t="str">
            <v>pipe pana</v>
          </cell>
          <cell r="E19065">
            <v>500</v>
          </cell>
          <cell r="F19065"/>
        </row>
        <row r="19066">
          <cell r="B19066" t="str">
            <v>BAH 22 &amp; 23rd Floor</v>
          </cell>
          <cell r="C19066" t="str">
            <v>flow tab</v>
          </cell>
          <cell r="D19066" t="str">
            <v>Online by adeel total = 75000</v>
          </cell>
          <cell r="E19066">
            <v>60000</v>
          </cell>
          <cell r="F19066"/>
        </row>
        <row r="19067">
          <cell r="B19067" t="str">
            <v>Food Court (Hydery)</v>
          </cell>
          <cell r="C19067" t="str">
            <v>flow tab</v>
          </cell>
          <cell r="D19067" t="str">
            <v>Online by adeel total = 75000</v>
          </cell>
          <cell r="E19067">
            <v>15000</v>
          </cell>
          <cell r="F19067"/>
        </row>
        <row r="19068">
          <cell r="B19068" t="str">
            <v>Ernst &amp; Young</v>
          </cell>
          <cell r="C19068" t="str">
            <v>Mehran Engineering</v>
          </cell>
          <cell r="D19068" t="str">
            <v>Online by adeel</v>
          </cell>
          <cell r="E19068">
            <v>300000</v>
          </cell>
          <cell r="F19068"/>
        </row>
        <row r="19069">
          <cell r="B19069" t="str">
            <v>BAF-Maintenance24</v>
          </cell>
          <cell r="C19069" t="str">
            <v>Cooling Tower structure</v>
          </cell>
          <cell r="D19069" t="str">
            <v>Online by adeel</v>
          </cell>
          <cell r="E19069">
            <v>250000</v>
          </cell>
          <cell r="F19069"/>
        </row>
        <row r="19070">
          <cell r="B19070" t="str">
            <v>office</v>
          </cell>
          <cell r="C19070" t="str">
            <v>zohaib tax</v>
          </cell>
          <cell r="D19070" t="str">
            <v>Online by Adeel for: Invoice # 1538 for M. BILAL HABIB
FILING FEE FOR ANNUAL INCOME TAX RETURN - TY - 2023
FOR THE TAX YEAR 2023</v>
          </cell>
          <cell r="E19070">
            <v>11000</v>
          </cell>
          <cell r="F19070"/>
        </row>
        <row r="19071">
          <cell r="B19071" t="str">
            <v>BAH 22 &amp; 23rd Floor</v>
          </cell>
          <cell r="C19071" t="str">
            <v>fuel</v>
          </cell>
          <cell r="D19071" t="str">
            <v>Fuel claimed March 24</v>
          </cell>
          <cell r="E19071">
            <v>30000</v>
          </cell>
          <cell r="F19071"/>
        </row>
        <row r="19072">
          <cell r="B19072" t="str">
            <v xml:space="preserve">MHR Personal </v>
          </cell>
          <cell r="C19072"/>
          <cell r="D19072" t="str">
            <v>Milk expenses MHR</v>
          </cell>
          <cell r="E19072">
            <v>15000</v>
          </cell>
          <cell r="F19072"/>
        </row>
        <row r="19073">
          <cell r="B19073" t="str">
            <v>o/m NASTP</v>
          </cell>
          <cell r="C19073" t="str">
            <v>fare</v>
          </cell>
          <cell r="D19073" t="str">
            <v>paid</v>
          </cell>
          <cell r="E19073">
            <v>2000</v>
          </cell>
          <cell r="F19073"/>
        </row>
        <row r="19074">
          <cell r="B19074" t="str">
            <v>Ernst &amp; Young</v>
          </cell>
          <cell r="C19074" t="str">
            <v>fare</v>
          </cell>
          <cell r="D19074" t="str">
            <v>paid</v>
          </cell>
          <cell r="E19074">
            <v>200</v>
          </cell>
          <cell r="F19074"/>
        </row>
        <row r="19075">
          <cell r="B19075" t="str">
            <v>3rd floor nastp</v>
          </cell>
          <cell r="C19075" t="str">
            <v>Kamran electrician</v>
          </cell>
          <cell r="D19075" t="str">
            <v>Paid for Platform making</v>
          </cell>
          <cell r="E19075">
            <v>50000</v>
          </cell>
          <cell r="F19075"/>
        </row>
        <row r="19076">
          <cell r="B19076" t="str">
            <v>o/m NASTP</v>
          </cell>
          <cell r="C19076" t="str">
            <v>fare</v>
          </cell>
          <cell r="D19076" t="str">
            <v>paid</v>
          </cell>
          <cell r="E19076">
            <v>1000</v>
          </cell>
          <cell r="F19076"/>
        </row>
        <row r="19077">
          <cell r="B19077" t="str">
            <v>Meezan bank Head office</v>
          </cell>
          <cell r="C19077" t="str">
            <v>misc</v>
          </cell>
          <cell r="D19077" t="str">
            <v>Amir engr super card</v>
          </cell>
          <cell r="E19077">
            <v>1500</v>
          </cell>
          <cell r="F19077"/>
        </row>
        <row r="19078">
          <cell r="B19078" t="str">
            <v>Ernst &amp; Young</v>
          </cell>
          <cell r="C19078" t="str">
            <v>saqib insulation</v>
          </cell>
          <cell r="D19078" t="str">
            <v>Cash paid</v>
          </cell>
          <cell r="E19078">
            <v>50000</v>
          </cell>
          <cell r="F19078"/>
        </row>
        <row r="19079">
          <cell r="B19079" t="str">
            <v>Ernst &amp; Young</v>
          </cell>
          <cell r="C19079" t="str">
            <v>material</v>
          </cell>
          <cell r="D19079" t="str">
            <v>colour material brush and oil</v>
          </cell>
          <cell r="E19079">
            <v>4900</v>
          </cell>
          <cell r="F19079"/>
        </row>
        <row r="19080">
          <cell r="B19080" t="str">
            <v xml:space="preserve">MHR Personal </v>
          </cell>
          <cell r="C19080" t="str">
            <v>misc</v>
          </cell>
          <cell r="D19080" t="str">
            <v>mobile balance</v>
          </cell>
          <cell r="E19080">
            <v>1500</v>
          </cell>
          <cell r="F19080"/>
        </row>
        <row r="19081">
          <cell r="B19081" t="str">
            <v>Ernst &amp; Young</v>
          </cell>
          <cell r="C19081" t="str">
            <v>Zahid insulator</v>
          </cell>
          <cell r="D19081" t="str">
            <v>Zahid insulation in EY (Online by BH)</v>
          </cell>
          <cell r="E19081">
            <v>50000</v>
          </cell>
          <cell r="F19081"/>
        </row>
        <row r="19082">
          <cell r="B19082" t="str">
            <v>Meezan bank Head office</v>
          </cell>
          <cell r="C19082" t="str">
            <v>zubair duct</v>
          </cell>
          <cell r="D19082" t="str">
            <v>Zubair Mehboob in Meezan (Online by BH)</v>
          </cell>
          <cell r="E19082">
            <v>200000</v>
          </cell>
          <cell r="F19082"/>
        </row>
        <row r="19083">
          <cell r="B19083" t="str">
            <v>O/M The Place</v>
          </cell>
          <cell r="C19083" t="str">
            <v>KRC total solution</v>
          </cell>
          <cell r="D19083" t="str">
            <v>Unus Engineering PLS in The place Cinemas (Online by BH)</v>
          </cell>
          <cell r="E19083">
            <v>100000</v>
          </cell>
          <cell r="F19083"/>
        </row>
        <row r="19084">
          <cell r="B19084" t="str">
            <v>Ernst &amp; Young</v>
          </cell>
          <cell r="C19084" t="str">
            <v>sami duct</v>
          </cell>
          <cell r="D19084" t="str">
            <v>Sheet adjust from Al madina steel</v>
          </cell>
          <cell r="E19084">
            <v>700000</v>
          </cell>
          <cell r="F19084"/>
        </row>
        <row r="19085">
          <cell r="B19085" t="str">
            <v>office</v>
          </cell>
          <cell r="C19085" t="str">
            <v>misc</v>
          </cell>
          <cell r="D19085" t="str">
            <v>Bakhti for office use</v>
          </cell>
          <cell r="E19085">
            <v>1000</v>
          </cell>
          <cell r="F19085"/>
        </row>
        <row r="19086">
          <cell r="B19086" t="str">
            <v>Food Court (Hydery)</v>
          </cell>
          <cell r="C19086" t="str">
            <v>shakeel duct</v>
          </cell>
          <cell r="D19086" t="str">
            <v>Cash paid</v>
          </cell>
          <cell r="E19086">
            <v>65250</v>
          </cell>
          <cell r="F19086"/>
        </row>
        <row r="19087">
          <cell r="B19087" t="str">
            <v>Tri fit Gym</v>
          </cell>
          <cell r="C19087" t="str">
            <v>nawaz insulation</v>
          </cell>
          <cell r="D19087" t="str">
            <v>Cash paid</v>
          </cell>
          <cell r="E19087">
            <v>25000</v>
          </cell>
          <cell r="F19087"/>
        </row>
        <row r="19088">
          <cell r="B19088" t="str">
            <v>o/m NASTP</v>
          </cell>
          <cell r="C19088" t="str">
            <v>salary</v>
          </cell>
          <cell r="D19088" t="str">
            <v>Imran salary leave wave off and advance reversed</v>
          </cell>
          <cell r="E19088">
            <v>24650</v>
          </cell>
          <cell r="F19088"/>
        </row>
        <row r="19089">
          <cell r="B19089" t="str">
            <v>O/M The Place</v>
          </cell>
          <cell r="C19089" t="str">
            <v>salary</v>
          </cell>
          <cell r="D19089" t="str">
            <v>Mumtaz bhai 9 hrs Over time</v>
          </cell>
          <cell r="E19089">
            <v>1200</v>
          </cell>
          <cell r="F19089"/>
        </row>
        <row r="19090">
          <cell r="B19090" t="str">
            <v>Marriot Hotel</v>
          </cell>
          <cell r="C19090" t="str">
            <v>charity</v>
          </cell>
          <cell r="D19090" t="str">
            <v>paid by Rehan</v>
          </cell>
          <cell r="E19090">
            <v>5000</v>
          </cell>
          <cell r="F19090"/>
        </row>
        <row r="19091">
          <cell r="B19091" t="str">
            <v>Ernst &amp; Young</v>
          </cell>
          <cell r="C19091" t="str">
            <v>sajid pipe</v>
          </cell>
          <cell r="D19091" t="str">
            <v>Online by BH</v>
          </cell>
          <cell r="E19091">
            <v>130000</v>
          </cell>
          <cell r="F19091"/>
        </row>
        <row r="19092">
          <cell r="B19092" t="str">
            <v>Tri fit Gym</v>
          </cell>
          <cell r="C19092" t="str">
            <v>material</v>
          </cell>
          <cell r="D19092" t="str">
            <v>Purchased antivertex plate from national engineering (Online by adeel)</v>
          </cell>
          <cell r="E19092">
            <v>45000</v>
          </cell>
          <cell r="F19092"/>
        </row>
        <row r="19093">
          <cell r="B19093" t="str">
            <v>Ernst &amp; Young</v>
          </cell>
          <cell r="C19093" t="str">
            <v>Zara Engineer</v>
          </cell>
          <cell r="D19093" t="str">
            <v>Online by adeel</v>
          </cell>
          <cell r="E19093">
            <v>250000</v>
          </cell>
          <cell r="F19093"/>
        </row>
        <row r="19094">
          <cell r="B19094" t="str">
            <v>Ernst &amp; Young</v>
          </cell>
          <cell r="C19094" t="str">
            <v>material</v>
          </cell>
          <cell r="D19094" t="str">
            <v>purchased wire mesh</v>
          </cell>
          <cell r="E19094">
            <v>11650</v>
          </cell>
          <cell r="F19094"/>
        </row>
        <row r="19095">
          <cell r="B19095" t="str">
            <v>Meezan bank Head office</v>
          </cell>
          <cell r="C19095" t="str">
            <v>Zubair AC</v>
          </cell>
          <cell r="D19095" t="str">
            <v>Cash paid</v>
          </cell>
          <cell r="E19095">
            <v>30000</v>
          </cell>
          <cell r="F19095"/>
        </row>
        <row r="19096">
          <cell r="B19096" t="str">
            <v>Ernst &amp; Young</v>
          </cell>
          <cell r="C19096" t="str">
            <v>fuel</v>
          </cell>
          <cell r="D19096" t="str">
            <v>claimed by ahsan</v>
          </cell>
          <cell r="E19096">
            <v>1000</v>
          </cell>
          <cell r="F19096"/>
        </row>
        <row r="19097">
          <cell r="B19097" t="str">
            <v>Ernst &amp; Young</v>
          </cell>
          <cell r="C19097" t="str">
            <v>fare</v>
          </cell>
          <cell r="D19097" t="str">
            <v>paid</v>
          </cell>
          <cell r="E19097">
            <v>2000</v>
          </cell>
          <cell r="F19097"/>
        </row>
        <row r="19098">
          <cell r="B19098" t="str">
            <v>Ernst &amp; Young</v>
          </cell>
          <cell r="C19098" t="str">
            <v>Super photo</v>
          </cell>
          <cell r="D19098" t="str">
            <v>a4 rim, colour copy binding sprirral</v>
          </cell>
          <cell r="E19098">
            <v>3600</v>
          </cell>
          <cell r="F19098"/>
        </row>
        <row r="19099">
          <cell r="B19099" t="str">
            <v>BAF-Maintenance24</v>
          </cell>
          <cell r="C19099" t="str">
            <v>Rafay</v>
          </cell>
          <cell r="D19099" t="str">
            <v>Cash paid</v>
          </cell>
          <cell r="E19099">
            <v>100000</v>
          </cell>
          <cell r="F19099"/>
        </row>
        <row r="19100">
          <cell r="B19100" t="str">
            <v>office</v>
          </cell>
          <cell r="C19100" t="str">
            <v>EIDI</v>
          </cell>
          <cell r="D19100" t="str">
            <v>bakhi EIDI</v>
          </cell>
          <cell r="E19100">
            <v>4000</v>
          </cell>
          <cell r="F19100"/>
        </row>
        <row r="19101">
          <cell r="B19101" t="str">
            <v>Ernst &amp; Young</v>
          </cell>
          <cell r="C19101" t="str">
            <v>Zara Engineer</v>
          </cell>
          <cell r="D19101" t="str">
            <v>Online by adeel</v>
          </cell>
          <cell r="E19101">
            <v>250000</v>
          </cell>
          <cell r="F19101"/>
        </row>
        <row r="19102">
          <cell r="B19102" t="str">
            <v>Ernst &amp; Young</v>
          </cell>
          <cell r="C19102" t="str">
            <v>sami duct</v>
          </cell>
          <cell r="D19102" t="str">
            <v>Online to Sami ducting (online by BH)</v>
          </cell>
          <cell r="E19102">
            <v>200000</v>
          </cell>
          <cell r="F19102"/>
        </row>
        <row r="19103">
          <cell r="B19103" t="str">
            <v>Ernst &amp; Young</v>
          </cell>
          <cell r="C19103" t="str">
            <v>sajid pipe</v>
          </cell>
          <cell r="D19103" t="str">
            <v>Online to Sajid (online by BH)</v>
          </cell>
          <cell r="E19103">
            <v>40000</v>
          </cell>
          <cell r="F19103"/>
        </row>
        <row r="19104">
          <cell r="B19104" t="str">
            <v>Ernst &amp; Young</v>
          </cell>
          <cell r="C19104" t="str">
            <v>Sadiq Pipe</v>
          </cell>
          <cell r="D19104" t="str">
            <v>Online to Sadiq piping (online by BH)</v>
          </cell>
          <cell r="E19104">
            <v>100000</v>
          </cell>
          <cell r="F19104"/>
        </row>
        <row r="19105">
          <cell r="B19105" t="str">
            <v>HIVE NASTP</v>
          </cell>
          <cell r="C19105" t="str">
            <v>muzammil</v>
          </cell>
          <cell r="D19105" t="str">
            <v>Online to Muzammil (online by BH)</v>
          </cell>
          <cell r="E19105">
            <v>200000</v>
          </cell>
          <cell r="F19105"/>
        </row>
        <row r="19106">
          <cell r="B19106" t="str">
            <v>o/m NASTP</v>
          </cell>
          <cell r="C19106" t="str">
            <v>material</v>
          </cell>
          <cell r="D19106" t="str">
            <v>purchased fisher boxes and nut flanges</v>
          </cell>
          <cell r="E19106">
            <v>6350</v>
          </cell>
          <cell r="F19106"/>
        </row>
        <row r="19107">
          <cell r="B19107" t="str">
            <v>o/m NASTP</v>
          </cell>
          <cell r="C19107" t="str">
            <v>material</v>
          </cell>
          <cell r="D19107" t="str">
            <v xml:space="preserve">purchased red oxide and brush </v>
          </cell>
          <cell r="E19107">
            <v>4840</v>
          </cell>
          <cell r="F19107"/>
        </row>
        <row r="19108">
          <cell r="B19108" t="str">
            <v>o/m NASTP</v>
          </cell>
          <cell r="C19108" t="str">
            <v>material</v>
          </cell>
          <cell r="D19108" t="str">
            <v>purchased pu foam</v>
          </cell>
          <cell r="E19108">
            <v>1300</v>
          </cell>
          <cell r="F19108"/>
        </row>
        <row r="19109">
          <cell r="B19109" t="str">
            <v xml:space="preserve">MHR Personal </v>
          </cell>
          <cell r="C19109" t="str">
            <v>rehana aunty</v>
          </cell>
          <cell r="D19109" t="str">
            <v>Ufone super card</v>
          </cell>
          <cell r="E19109">
            <v>950</v>
          </cell>
          <cell r="F19109"/>
        </row>
        <row r="19110">
          <cell r="B19110" t="str">
            <v xml:space="preserve">MHR Personal </v>
          </cell>
          <cell r="C19110" t="str">
            <v>rehana aunty</v>
          </cell>
          <cell r="D19110" t="str">
            <v>mobilink balance</v>
          </cell>
          <cell r="E19110">
            <v>1500</v>
          </cell>
          <cell r="F19110"/>
        </row>
        <row r="19111">
          <cell r="B19111" t="str">
            <v>Ernst &amp; Young</v>
          </cell>
          <cell r="C19111" t="str">
            <v>transportation</v>
          </cell>
          <cell r="D19111" t="str">
            <v>paid buily for dampers from EAP</v>
          </cell>
          <cell r="E19111">
            <v>3300</v>
          </cell>
          <cell r="F19111"/>
        </row>
        <row r="19112">
          <cell r="B19112" t="str">
            <v>Ernst &amp; Young</v>
          </cell>
          <cell r="C19112" t="str">
            <v>fare</v>
          </cell>
          <cell r="D19112" t="str">
            <v>paid</v>
          </cell>
          <cell r="E19112">
            <v>800</v>
          </cell>
          <cell r="F19112"/>
        </row>
        <row r="19113">
          <cell r="B19113" t="str">
            <v>Meezan bank Head office</v>
          </cell>
          <cell r="C19113" t="str">
            <v>fare</v>
          </cell>
          <cell r="D19113" t="str">
            <v>for air devices</v>
          </cell>
          <cell r="E19113">
            <v>3500</v>
          </cell>
          <cell r="F19113"/>
        </row>
        <row r="19114">
          <cell r="B19114" t="str">
            <v>Engro Office</v>
          </cell>
          <cell r="C19114" t="str">
            <v>fare</v>
          </cell>
          <cell r="D19114" t="str">
            <v>paid</v>
          </cell>
          <cell r="E19114">
            <v>900</v>
          </cell>
          <cell r="F19114"/>
        </row>
        <row r="19115">
          <cell r="B19115" t="str">
            <v>office</v>
          </cell>
          <cell r="C19115" t="str">
            <v>office</v>
          </cell>
          <cell r="D19115" t="str">
            <v>to bakhti for office use</v>
          </cell>
          <cell r="E19115">
            <v>2000</v>
          </cell>
          <cell r="F19115"/>
        </row>
        <row r="19116">
          <cell r="B19116" t="str">
            <v>Ernst &amp; Young</v>
          </cell>
          <cell r="C19116" t="str">
            <v>fare</v>
          </cell>
          <cell r="D19116" t="str">
            <v>paid</v>
          </cell>
          <cell r="E19116">
            <v>2300</v>
          </cell>
          <cell r="F19116"/>
        </row>
        <row r="19117">
          <cell r="B19117" t="str">
            <v>Tomo JPMC</v>
          </cell>
          <cell r="C19117" t="str">
            <v>fare</v>
          </cell>
          <cell r="D19117" t="str">
            <v>paid</v>
          </cell>
          <cell r="E19117">
            <v>600</v>
          </cell>
          <cell r="F19117"/>
        </row>
        <row r="19118">
          <cell r="B19118" t="str">
            <v>office</v>
          </cell>
          <cell r="C19118" t="str">
            <v>material</v>
          </cell>
          <cell r="D19118" t="str">
            <v>purhcased wrapping rol for packing</v>
          </cell>
          <cell r="E19118">
            <v>900</v>
          </cell>
          <cell r="F19118"/>
        </row>
        <row r="19119">
          <cell r="B19119" t="str">
            <v>Meezan bank Head office</v>
          </cell>
          <cell r="C19119" t="str">
            <v>fuel</v>
          </cell>
          <cell r="D19119" t="str">
            <v>claimed by ahsan</v>
          </cell>
          <cell r="E19119">
            <v>1000</v>
          </cell>
          <cell r="F19119"/>
        </row>
        <row r="19120">
          <cell r="B19120" t="str">
            <v>o/m NASTP</v>
          </cell>
          <cell r="C19120" t="str">
            <v>faheem elec</v>
          </cell>
          <cell r="D19120" t="str">
            <v>Cash by BH Total amt = 60,000</v>
          </cell>
          <cell r="E19120">
            <v>8000</v>
          </cell>
          <cell r="F19120"/>
        </row>
        <row r="19121">
          <cell r="B19121" t="str">
            <v>Riazeda project</v>
          </cell>
          <cell r="C19121" t="str">
            <v>faheem elec</v>
          </cell>
          <cell r="D19121" t="str">
            <v>Cash by BH Total amt = 60,000</v>
          </cell>
          <cell r="E19121">
            <v>8000</v>
          </cell>
          <cell r="F19121"/>
        </row>
        <row r="19122">
          <cell r="B19122" t="str">
            <v>DB 15th &amp; 16th Floor</v>
          </cell>
          <cell r="C19122" t="str">
            <v>faheem elec</v>
          </cell>
          <cell r="D19122" t="str">
            <v>Cash by BH Total amt = 60,000</v>
          </cell>
          <cell r="E19122">
            <v>8000</v>
          </cell>
          <cell r="F19122"/>
        </row>
        <row r="19123">
          <cell r="B19123" t="str">
            <v>VISA Fit-out Office</v>
          </cell>
          <cell r="C19123" t="str">
            <v>faheem elec</v>
          </cell>
          <cell r="D19123" t="str">
            <v>Cash by BH Total amt = 60,000</v>
          </cell>
          <cell r="E19123">
            <v>4000</v>
          </cell>
          <cell r="F19123"/>
        </row>
        <row r="19124">
          <cell r="B19124" t="str">
            <v>family area</v>
          </cell>
          <cell r="C19124" t="str">
            <v>faheem elec</v>
          </cell>
          <cell r="D19124" t="str">
            <v>Cash by BH Total amt = 60,000</v>
          </cell>
          <cell r="E19124">
            <v>12000</v>
          </cell>
          <cell r="F19124"/>
        </row>
        <row r="19125">
          <cell r="B19125" t="str">
            <v>amreli steel</v>
          </cell>
          <cell r="C19125" t="str">
            <v>faheem elec</v>
          </cell>
          <cell r="D19125" t="str">
            <v>Cash by BH Total amt = 60,000</v>
          </cell>
          <cell r="E19125">
            <v>20000</v>
          </cell>
          <cell r="F19125"/>
        </row>
        <row r="19126">
          <cell r="B19126" t="str">
            <v>BAF-Maintenance24</v>
          </cell>
          <cell r="C19126" t="str">
            <v>mujahid cylinder</v>
          </cell>
          <cell r="D19126" t="str">
            <v>cash by nadeem bahi Total amt = 25,000</v>
          </cell>
          <cell r="E19126">
            <v>18000</v>
          </cell>
          <cell r="F19126"/>
        </row>
        <row r="19127">
          <cell r="B19127" t="str">
            <v>naveed malik</v>
          </cell>
          <cell r="C19127" t="str">
            <v>mujahid cylinder</v>
          </cell>
          <cell r="D19127" t="str">
            <v>cash by nadeem bahi Total amt = 25,000</v>
          </cell>
          <cell r="E19127">
            <v>7000</v>
          </cell>
          <cell r="F19127"/>
        </row>
        <row r="19128">
          <cell r="B19128" t="str">
            <v>Meezan bank Head office</v>
          </cell>
          <cell r="C19128" t="str">
            <v>guddu insulation</v>
          </cell>
          <cell r="D19128" t="str">
            <v>cash by nadeem bahi</v>
          </cell>
          <cell r="E19128">
            <v>15000</v>
          </cell>
          <cell r="F19128"/>
        </row>
        <row r="19129">
          <cell r="B19129" t="str">
            <v>Bahria project</v>
          </cell>
          <cell r="C19129" t="str">
            <v>Drill Tech</v>
          </cell>
          <cell r="D19129" t="str">
            <v>cash by nadeem bahi</v>
          </cell>
          <cell r="E19129">
            <v>25000</v>
          </cell>
          <cell r="F19129"/>
        </row>
        <row r="19130">
          <cell r="B19130" t="str">
            <v>PSYCHIATRY JPMC</v>
          </cell>
          <cell r="C19130" t="str">
            <v>material</v>
          </cell>
          <cell r="D19130" t="str">
            <v>misc material by nadeem bhai</v>
          </cell>
          <cell r="E19130">
            <v>22000</v>
          </cell>
          <cell r="F19130"/>
        </row>
        <row r="19131">
          <cell r="B19131" t="str">
            <v>Tomo JPMC</v>
          </cell>
          <cell r="C19131" t="str">
            <v>zahid paf</v>
          </cell>
          <cell r="D19131" t="str">
            <v>Online to Zahid in TOMO by bh</v>
          </cell>
          <cell r="E19131">
            <v>20000</v>
          </cell>
          <cell r="F19131"/>
        </row>
        <row r="19132">
          <cell r="B19132" t="str">
            <v>Riazeda project</v>
          </cell>
          <cell r="C19132" t="str">
            <v>mujahid cylinder</v>
          </cell>
          <cell r="D19132" t="str">
            <v>Online to Mujahid Abbas (by Adeel) tot = 50,000</v>
          </cell>
          <cell r="E19132">
            <v>31000</v>
          </cell>
          <cell r="F19132"/>
        </row>
        <row r="19133">
          <cell r="B19133" t="str">
            <v>Tri fit Gym</v>
          </cell>
          <cell r="C19133" t="str">
            <v>mujahid cylinder</v>
          </cell>
          <cell r="D19133" t="str">
            <v>Online to Mujahid Abbas (by Adeel) tot = 50,000</v>
          </cell>
          <cell r="E19133">
            <v>19000</v>
          </cell>
          <cell r="F19133"/>
        </row>
        <row r="19134">
          <cell r="B19134" t="str">
            <v>10 Pearl NASTP</v>
          </cell>
          <cell r="C19134" t="str">
            <v>bharmal international</v>
          </cell>
          <cell r="D19134" t="str">
            <v>Online to Bharmal (by Adeel)</v>
          </cell>
          <cell r="E19134">
            <v>400000</v>
          </cell>
          <cell r="F19134"/>
        </row>
        <row r="19135">
          <cell r="B19135" t="str">
            <v>BAF-Maintenance24</v>
          </cell>
          <cell r="C19135" t="str">
            <v>Rafay</v>
          </cell>
          <cell r="D19135" t="str">
            <v>Online to Rafay Bin Abdullah (by Adeel)</v>
          </cell>
          <cell r="E19135">
            <v>40000</v>
          </cell>
          <cell r="F19135"/>
        </row>
        <row r="19136">
          <cell r="B19136" t="str">
            <v>Ernst &amp; Young</v>
          </cell>
          <cell r="C19136" t="str">
            <v xml:space="preserve">Voldam </v>
          </cell>
          <cell r="D19136" t="str">
            <v>Purchased exhuast fan from NEC (cash by bH)</v>
          </cell>
          <cell r="E19136">
            <v>3600</v>
          </cell>
          <cell r="F19136"/>
        </row>
        <row r="19137">
          <cell r="B19137" t="str">
            <v>o/m NASTP</v>
          </cell>
          <cell r="C19137" t="str">
            <v>material</v>
          </cell>
          <cell r="D19137" t="str">
            <v>by mukhtiar</v>
          </cell>
          <cell r="E19137">
            <v>4000</v>
          </cell>
          <cell r="F19137"/>
        </row>
        <row r="19138">
          <cell r="B19138" t="str">
            <v>Meezan bank Head office</v>
          </cell>
          <cell r="C19138" t="str">
            <v>fakhri brothers</v>
          </cell>
          <cell r="D19138" t="str">
            <v>CHQ rec from IK associates in acc of dawood center</v>
          </cell>
          <cell r="E19138">
            <v>2098980</v>
          </cell>
          <cell r="F19138"/>
        </row>
        <row r="19139">
          <cell r="B19139" t="str">
            <v>Food Court (Hydery)</v>
          </cell>
          <cell r="C19139" t="str">
            <v>Zubair AC</v>
          </cell>
          <cell r="D19139" t="str">
            <v>cash paid</v>
          </cell>
          <cell r="E19139">
            <v>5500</v>
          </cell>
          <cell r="F19139"/>
        </row>
        <row r="19140">
          <cell r="B19140" t="str">
            <v>o/m NASTP</v>
          </cell>
          <cell r="C19140" t="str">
            <v>fare</v>
          </cell>
          <cell r="D19140" t="str">
            <v>office to bolten to falcon</v>
          </cell>
          <cell r="E19140">
            <v>5000</v>
          </cell>
          <cell r="F19140"/>
        </row>
        <row r="19141">
          <cell r="B19141" t="str">
            <v>Rehmat shipping</v>
          </cell>
          <cell r="C19141" t="str">
            <v>material</v>
          </cell>
          <cell r="D19141" t="str">
            <v>drop anchor and clamp from mungo</v>
          </cell>
          <cell r="E19141">
            <v>7280</v>
          </cell>
          <cell r="F19141"/>
        </row>
        <row r="19142">
          <cell r="B19142" t="str">
            <v>Ernst &amp; Young</v>
          </cell>
          <cell r="C19142" t="str">
            <v>fare</v>
          </cell>
          <cell r="D19142" t="str">
            <v>from mehran to office air devices</v>
          </cell>
          <cell r="E19142">
            <v>4500</v>
          </cell>
          <cell r="F19142"/>
        </row>
        <row r="19143">
          <cell r="B19143" t="str">
            <v>Meezan bank Head office</v>
          </cell>
          <cell r="C19143" t="str">
            <v>fare</v>
          </cell>
          <cell r="D19143" t="str">
            <v>paid</v>
          </cell>
          <cell r="E19143">
            <v>1000</v>
          </cell>
          <cell r="F19143"/>
        </row>
        <row r="19144">
          <cell r="B19144" t="str">
            <v>Engro Office</v>
          </cell>
          <cell r="C19144" t="str">
            <v>fare</v>
          </cell>
          <cell r="D19144" t="str">
            <v>paid</v>
          </cell>
          <cell r="E19144">
            <v>1200</v>
          </cell>
          <cell r="F19144"/>
        </row>
        <row r="19145">
          <cell r="B19145" t="str">
            <v>office</v>
          </cell>
          <cell r="C19145" t="str">
            <v>office</v>
          </cell>
          <cell r="D19145" t="str">
            <v>for office use</v>
          </cell>
          <cell r="E19145">
            <v>3000</v>
          </cell>
          <cell r="F19145"/>
        </row>
        <row r="19146">
          <cell r="B19146" t="str">
            <v>Engro Office</v>
          </cell>
          <cell r="C19146" t="str">
            <v>material</v>
          </cell>
          <cell r="D19146" t="str">
            <v>purchased fittings from Taheri sanitry</v>
          </cell>
          <cell r="E19146">
            <v>1230</v>
          </cell>
          <cell r="F19146"/>
        </row>
        <row r="19147">
          <cell r="B19147" t="str">
            <v>Meezan bank Head office</v>
          </cell>
          <cell r="C19147" t="str">
            <v>fare</v>
          </cell>
          <cell r="D19147" t="str">
            <v>Paid for air guide material</v>
          </cell>
          <cell r="E19147">
            <v>3000</v>
          </cell>
          <cell r="F19147"/>
        </row>
        <row r="19148">
          <cell r="B19148" t="str">
            <v>Riazeda project</v>
          </cell>
          <cell r="C19148" t="str">
            <v>material</v>
          </cell>
          <cell r="D19148" t="str">
            <v>purchased breaker 03 nos for Riazeda site (by faheem)</v>
          </cell>
          <cell r="E19148">
            <v>15000</v>
          </cell>
          <cell r="F19148"/>
        </row>
        <row r="19149">
          <cell r="B19149" t="str">
            <v>Engro Office</v>
          </cell>
          <cell r="C19149" t="str">
            <v>faheem elec</v>
          </cell>
          <cell r="D19149" t="str">
            <v>cash paid in labour</v>
          </cell>
          <cell r="E19149">
            <v>10000</v>
          </cell>
          <cell r="F19149"/>
        </row>
        <row r="19150">
          <cell r="B19150" t="str">
            <v>Ernst &amp; Young</v>
          </cell>
          <cell r="C19150" t="str">
            <v xml:space="preserve">Voldam </v>
          </cell>
          <cell r="D19150" t="str">
            <v>exhaust fan purchased Rs 3600 (rs 1000 from amir)</v>
          </cell>
          <cell r="E19150">
            <v>1600</v>
          </cell>
          <cell r="F19150"/>
        </row>
        <row r="19151">
          <cell r="B19151" t="str">
            <v>Rehmat shipping</v>
          </cell>
          <cell r="C19151" t="str">
            <v>material</v>
          </cell>
          <cell r="D19151" t="str">
            <v>Purchased copper pipe for matalife aluminuim (online by adeel)</v>
          </cell>
          <cell r="E19151">
            <v>789650</v>
          </cell>
          <cell r="F19151"/>
        </row>
        <row r="19152">
          <cell r="B19152" t="str">
            <v>o/m NASTP</v>
          </cell>
          <cell r="C19152" t="str">
            <v>Jawad</v>
          </cell>
          <cell r="D19152" t="str">
            <v>Online to jawad for Floor dain point work (Online by adeel)</v>
          </cell>
          <cell r="E19152">
            <v>55000</v>
          </cell>
          <cell r="F19152"/>
        </row>
        <row r="19153">
          <cell r="B19153" t="str">
            <v xml:space="preserve">MHR Personal </v>
          </cell>
          <cell r="C19153" t="str">
            <v>utilities bills</v>
          </cell>
          <cell r="D19153" t="str">
            <v>ptcl bills paid</v>
          </cell>
          <cell r="E19153">
            <v>2915</v>
          </cell>
          <cell r="F19153"/>
        </row>
        <row r="19154">
          <cell r="B19154" t="str">
            <v>office</v>
          </cell>
          <cell r="C19154" t="str">
            <v>utilities bills</v>
          </cell>
          <cell r="D19154" t="str">
            <v>ptcl bills paid</v>
          </cell>
          <cell r="E19154">
            <v>9130</v>
          </cell>
          <cell r="F19154"/>
        </row>
        <row r="19155">
          <cell r="B19155" t="str">
            <v>o/m NASTP</v>
          </cell>
          <cell r="C19155" t="str">
            <v>material</v>
          </cell>
          <cell r="D19155" t="str">
            <v>purchased tapes</v>
          </cell>
          <cell r="E19155">
            <v>1000</v>
          </cell>
          <cell r="F19155"/>
        </row>
        <row r="19156">
          <cell r="B19156" t="str">
            <v>Ernst &amp; Young</v>
          </cell>
          <cell r="C19156" t="str">
            <v>Mehran Engineering</v>
          </cell>
          <cell r="D19156" t="str">
            <v>Online by Adeel</v>
          </cell>
          <cell r="E19156">
            <v>300000</v>
          </cell>
          <cell r="F19156"/>
        </row>
        <row r="19157">
          <cell r="B19157" t="str">
            <v>BAF-Maintenance24</v>
          </cell>
          <cell r="C19157" t="str">
            <v>Crescent Corporation</v>
          </cell>
          <cell r="D19157" t="str">
            <v>02 nos Gate valves purchased (Online by Adeel)</v>
          </cell>
          <cell r="E19157">
            <v>48970</v>
          </cell>
          <cell r="F19157"/>
        </row>
        <row r="19158">
          <cell r="B19158" t="str">
            <v>3rd floor nastp</v>
          </cell>
          <cell r="C19158" t="str">
            <v>Premier Engineering</v>
          </cell>
          <cell r="D19158" t="str">
            <v>MCC panel purchased (Online by Adeel) 50% payment released</v>
          </cell>
          <cell r="E19158">
            <v>222500</v>
          </cell>
          <cell r="F19158"/>
        </row>
        <row r="19159">
          <cell r="B19159" t="str">
            <v>ueP 17th Floor</v>
          </cell>
          <cell r="C19159" t="str">
            <v>JES</v>
          </cell>
          <cell r="D19159" t="str">
            <v>03 Nos control purchased (cash collect from AL madina by nasir JES representative) 60% payment released</v>
          </cell>
          <cell r="E19159">
            <v>300000</v>
          </cell>
          <cell r="F19159"/>
        </row>
        <row r="19160">
          <cell r="B19160" t="str">
            <v>Meezan bank Head office</v>
          </cell>
          <cell r="C19160" t="str">
            <v>transportation</v>
          </cell>
          <cell r="D19160" t="str">
            <v>paid</v>
          </cell>
          <cell r="E19160">
            <v>6000</v>
          </cell>
          <cell r="F19160"/>
        </row>
        <row r="19161">
          <cell r="B19161" t="str">
            <v>Saifee hospital</v>
          </cell>
          <cell r="C19161" t="str">
            <v>material</v>
          </cell>
          <cell r="D19161" t="str">
            <v>invoices saifee (by nadeem bhai)</v>
          </cell>
          <cell r="E19161">
            <v>5000</v>
          </cell>
          <cell r="F19161"/>
        </row>
        <row r="19162">
          <cell r="B19162" t="str">
            <v>BAF-Maintenance24</v>
          </cell>
          <cell r="C19162" t="str">
            <v>material</v>
          </cell>
          <cell r="D19162" t="str">
            <v>invoices bank al falah (by nadeem bhai)</v>
          </cell>
          <cell r="E19162">
            <v>5000</v>
          </cell>
          <cell r="F19162"/>
        </row>
        <row r="19163">
          <cell r="B19163" t="str">
            <v>PSYCHIATRY JPMC</v>
          </cell>
          <cell r="C19163" t="str">
            <v>material</v>
          </cell>
          <cell r="D19163" t="str">
            <v>invoices jpmc (by nadeem bhai)</v>
          </cell>
          <cell r="E19163">
            <v>6000</v>
          </cell>
          <cell r="F19163"/>
        </row>
        <row r="19164">
          <cell r="B19164" t="str">
            <v>FTC Floors</v>
          </cell>
          <cell r="C19164" t="str">
            <v>material</v>
          </cell>
          <cell r="D19164" t="str">
            <v>invoices FTC (by nadeem bhai)</v>
          </cell>
          <cell r="E19164">
            <v>5300</v>
          </cell>
          <cell r="F19164"/>
        </row>
        <row r="19165">
          <cell r="B19165" t="str">
            <v>FTC Floors</v>
          </cell>
          <cell r="C19165" t="str">
            <v>material</v>
          </cell>
          <cell r="D19165" t="str">
            <v>invoices FTC (by nadeem bhai)</v>
          </cell>
          <cell r="E19165">
            <v>5000</v>
          </cell>
          <cell r="F19165"/>
        </row>
        <row r="19166">
          <cell r="B19166" t="str">
            <v>office</v>
          </cell>
          <cell r="C19166" t="str">
            <v>mineral water</v>
          </cell>
          <cell r="D19166" t="str">
            <v>paid for 6 bottles</v>
          </cell>
          <cell r="E19166">
            <v>720</v>
          </cell>
          <cell r="F19166"/>
        </row>
        <row r="19167">
          <cell r="B19167" t="str">
            <v>Rehmat shipping</v>
          </cell>
          <cell r="C19167" t="str">
            <v>material</v>
          </cell>
          <cell r="D19167" t="str">
            <v>purchaed 10 than clothes from saeed (online by adel)</v>
          </cell>
          <cell r="E19167">
            <v>40000</v>
          </cell>
          <cell r="F19167"/>
        </row>
        <row r="19168">
          <cell r="B19168" t="str">
            <v>BAF-Maintenance24</v>
          </cell>
          <cell r="C19168" t="str">
            <v>material</v>
          </cell>
          <cell r="D19168" t="str">
            <v>sheet purchaseed in BAF from al madina</v>
          </cell>
          <cell r="E19168">
            <v>13600</v>
          </cell>
          <cell r="F19168"/>
        </row>
        <row r="19169">
          <cell r="B19169" t="str">
            <v>BAF-Maintenance24</v>
          </cell>
          <cell r="C19169" t="str">
            <v>material</v>
          </cell>
          <cell r="D19169" t="str">
            <v>sheet purchaseed in BAF from al madina</v>
          </cell>
          <cell r="E19169">
            <v>3600</v>
          </cell>
          <cell r="F19169"/>
        </row>
        <row r="19170">
          <cell r="B19170" t="str">
            <v>Ernst &amp; Young</v>
          </cell>
          <cell r="C19170" t="str">
            <v>mobile</v>
          </cell>
          <cell r="D19170" t="str">
            <v>jahangeer mobile balance</v>
          </cell>
          <cell r="E19170">
            <v>1200</v>
          </cell>
          <cell r="F19170"/>
        </row>
        <row r="19171">
          <cell r="B19171" t="str">
            <v>office</v>
          </cell>
          <cell r="C19171" t="str">
            <v>office</v>
          </cell>
          <cell r="D19171" t="str">
            <v>umer for office use</v>
          </cell>
          <cell r="E19171">
            <v>3500</v>
          </cell>
          <cell r="F19171"/>
        </row>
        <row r="19172">
          <cell r="B19172" t="str">
            <v>o/m NASTP</v>
          </cell>
          <cell r="C19172" t="str">
            <v>misc</v>
          </cell>
          <cell r="D19172" t="str">
            <v>buy mukhtiar</v>
          </cell>
          <cell r="E19172">
            <v>4400</v>
          </cell>
          <cell r="F19172"/>
        </row>
        <row r="19173">
          <cell r="B19173" t="str">
            <v>3rd floor nastp</v>
          </cell>
          <cell r="C19173" t="str">
            <v>muzammil</v>
          </cell>
          <cell r="D19173" t="str">
            <v>To Muzammil in 3rd floor NASTP (in car) - bh BH</v>
          </cell>
          <cell r="E19173">
            <v>200000</v>
          </cell>
          <cell r="F19173"/>
        </row>
        <row r="19174">
          <cell r="B19174" t="str">
            <v>DB 15th &amp; 16th Floor</v>
          </cell>
          <cell r="C19174" t="str">
            <v>khan brother</v>
          </cell>
          <cell r="D19174" t="str">
            <v>Purchased 02 Nos VFD of 2,2 KW each (deucht bank) - online by BH</v>
          </cell>
          <cell r="E19174">
            <v>204000</v>
          </cell>
          <cell r="F19174"/>
        </row>
        <row r="19175">
          <cell r="B19175" t="str">
            <v>FTC Floors</v>
          </cell>
          <cell r="C19175" t="str">
            <v>charity</v>
          </cell>
          <cell r="D19175" t="str">
            <v>TO sami FTC as a help for his sister (online by Adeel)</v>
          </cell>
          <cell r="E19175">
            <v>15000</v>
          </cell>
          <cell r="F19175"/>
        </row>
        <row r="19176">
          <cell r="B19176" t="str">
            <v>Ernst &amp; Young</v>
          </cell>
          <cell r="C19176" t="str">
            <v>Build pro</v>
          </cell>
          <cell r="D19176" t="str">
            <v>Online by Adeel (for plumbing fixtures)</v>
          </cell>
          <cell r="E19176">
            <v>156000</v>
          </cell>
          <cell r="F19176"/>
        </row>
        <row r="19177">
          <cell r="B19177" t="str">
            <v>BAF-Maintenance24</v>
          </cell>
          <cell r="C19177" t="str">
            <v>Engr Noman BAF</v>
          </cell>
          <cell r="D19177" t="str">
            <v>Cash by hand shahid</v>
          </cell>
          <cell r="E19177">
            <v>200000</v>
          </cell>
          <cell r="F19177"/>
        </row>
        <row r="19178">
          <cell r="B19178" t="str">
            <v>Rehmat shipping</v>
          </cell>
          <cell r="C19178" t="str">
            <v>builty</v>
          </cell>
          <cell r="D19178" t="str">
            <v>paid for builty charges valves and copper pipe</v>
          </cell>
          <cell r="E19178">
            <v>15000</v>
          </cell>
          <cell r="F19178"/>
        </row>
        <row r="19179">
          <cell r="B19179" t="str">
            <v>Ernst &amp; Young</v>
          </cell>
          <cell r="C19179" t="str">
            <v>fare</v>
          </cell>
          <cell r="D19179" t="str">
            <v>paid</v>
          </cell>
          <cell r="E19179">
            <v>3000</v>
          </cell>
          <cell r="F19179"/>
        </row>
        <row r="19180">
          <cell r="B19180" t="str">
            <v>office</v>
          </cell>
          <cell r="C19180" t="str">
            <v>office</v>
          </cell>
          <cell r="D19180" t="str">
            <v>umer for office use</v>
          </cell>
          <cell r="E19180">
            <v>3500</v>
          </cell>
          <cell r="F19180"/>
        </row>
        <row r="19181">
          <cell r="B19181" t="str">
            <v>Ernst &amp; Young</v>
          </cell>
          <cell r="C19181" t="str">
            <v>fare</v>
          </cell>
          <cell r="D19181" t="str">
            <v>paid for fixtues</v>
          </cell>
          <cell r="E19181">
            <v>1000</v>
          </cell>
          <cell r="F19181"/>
        </row>
        <row r="19182">
          <cell r="B19182" t="str">
            <v>Rehmat shipping</v>
          </cell>
          <cell r="C19182" t="str">
            <v>fare</v>
          </cell>
          <cell r="D19182" t="str">
            <v xml:space="preserve">paid </v>
          </cell>
          <cell r="E19182">
            <v>1800</v>
          </cell>
          <cell r="F19182"/>
        </row>
        <row r="19183">
          <cell r="B19183" t="str">
            <v>office</v>
          </cell>
          <cell r="C19183" t="str">
            <v>tender</v>
          </cell>
          <cell r="D19183" t="str">
            <v>purchased new armstrong tyre from YH</v>
          </cell>
          <cell r="E19183">
            <v>15000</v>
          </cell>
          <cell r="F19183"/>
        </row>
        <row r="19184">
          <cell r="B19184" t="str">
            <v>o/m NASTP</v>
          </cell>
          <cell r="C19184" t="str">
            <v>fare</v>
          </cell>
          <cell r="D19184" t="str">
            <v>paid</v>
          </cell>
          <cell r="E19184">
            <v>2500</v>
          </cell>
          <cell r="F19184"/>
        </row>
        <row r="19185">
          <cell r="B19185" t="str">
            <v>Rehmat shipping</v>
          </cell>
          <cell r="C19185" t="str">
            <v>fare</v>
          </cell>
          <cell r="D19185" t="str">
            <v>paid</v>
          </cell>
          <cell r="E19185">
            <v>1500</v>
          </cell>
          <cell r="F19185"/>
        </row>
        <row r="19186">
          <cell r="B19186" t="str">
            <v>kumail bhai</v>
          </cell>
          <cell r="C19186" t="str">
            <v>material</v>
          </cell>
          <cell r="D19186" t="str">
            <v>purchased compund injection yube from moiz</v>
          </cell>
          <cell r="E19186">
            <v>3800</v>
          </cell>
          <cell r="F19186"/>
        </row>
        <row r="19187">
          <cell r="B19187" t="str">
            <v>BAF-Maintenance24</v>
          </cell>
          <cell r="C19187" t="str">
            <v>material</v>
          </cell>
          <cell r="D19187" t="str">
            <v>misc material by shahid</v>
          </cell>
          <cell r="E19187">
            <v>48150</v>
          </cell>
          <cell r="F19187"/>
        </row>
        <row r="19188">
          <cell r="B19188" t="str">
            <v>Jameel baig Building</v>
          </cell>
          <cell r="C19188" t="str">
            <v>material</v>
          </cell>
          <cell r="D19188" t="str">
            <v>Online to abbas brother MSS Traders (online by adeel)</v>
          </cell>
          <cell r="E19188">
            <v>80000</v>
          </cell>
          <cell r="F19188"/>
        </row>
        <row r="19189">
          <cell r="B19189" t="str">
            <v>PSYCHIATRY JPMC</v>
          </cell>
          <cell r="C19189" t="str">
            <v>master group</v>
          </cell>
          <cell r="D19189" t="str">
            <v>Purhcased master tank 2 Nos (Online by Adeel to Ahsan and mohsin traders)</v>
          </cell>
          <cell r="E19189">
            <v>51000</v>
          </cell>
          <cell r="F19189"/>
        </row>
        <row r="19190">
          <cell r="B19190" t="str">
            <v>Meezan bank Head office</v>
          </cell>
          <cell r="C19190" t="str">
            <v>abdullah enterprises</v>
          </cell>
          <cell r="D19190" t="str">
            <v>Online to abdullah enterprised for Meezan grills (online by BH)</v>
          </cell>
          <cell r="E19190">
            <v>35600</v>
          </cell>
          <cell r="F19190"/>
        </row>
        <row r="19191">
          <cell r="B19191" t="str">
            <v>Jameel baig Building</v>
          </cell>
          <cell r="C19191" t="str">
            <v>John</v>
          </cell>
          <cell r="D19191" t="str">
            <v>To john in new building (online by BH)</v>
          </cell>
          <cell r="E19191">
            <v>40000</v>
          </cell>
          <cell r="F19191"/>
        </row>
        <row r="19192">
          <cell r="B19192" t="str">
            <v>VISA Fit-out Office</v>
          </cell>
          <cell r="C19192" t="str">
            <v>material</v>
          </cell>
          <cell r="D19192" t="str">
            <v>purchased motor</v>
          </cell>
          <cell r="E19192">
            <v>1820</v>
          </cell>
          <cell r="F19192"/>
        </row>
        <row r="19193">
          <cell r="B19193" t="str">
            <v>VISA Fit-out Office</v>
          </cell>
          <cell r="C19193" t="str">
            <v>fare</v>
          </cell>
          <cell r="D19193" t="str">
            <v>paid</v>
          </cell>
          <cell r="E19193">
            <v>1200</v>
          </cell>
          <cell r="F19193"/>
        </row>
        <row r="19194">
          <cell r="B19194" t="str">
            <v>Ernst &amp; Young</v>
          </cell>
          <cell r="C19194" t="str">
            <v>material</v>
          </cell>
          <cell r="D19194" t="str">
            <v>purchaed 100 nos springs for diffusers + fare</v>
          </cell>
          <cell r="E19194">
            <v>7000</v>
          </cell>
          <cell r="F19194"/>
        </row>
        <row r="19195">
          <cell r="B19195" t="str">
            <v>Engro Office</v>
          </cell>
          <cell r="C19195" t="str">
            <v>fare</v>
          </cell>
          <cell r="D19195" t="str">
            <v>paid</v>
          </cell>
          <cell r="E19195">
            <v>400</v>
          </cell>
          <cell r="F19195"/>
        </row>
        <row r="19196">
          <cell r="B19196" t="str">
            <v>Jameel baig Building</v>
          </cell>
          <cell r="C19196" t="str">
            <v>fare</v>
          </cell>
          <cell r="D19196" t="str">
            <v>paid</v>
          </cell>
          <cell r="E19196">
            <v>2000</v>
          </cell>
          <cell r="F19196"/>
        </row>
        <row r="19197">
          <cell r="B19197" t="str">
            <v>Jameel baig Building</v>
          </cell>
          <cell r="C19197" t="str">
            <v>fare</v>
          </cell>
          <cell r="D19197" t="str">
            <v>paid</v>
          </cell>
          <cell r="E19197">
            <v>3000</v>
          </cell>
          <cell r="F19197"/>
        </row>
        <row r="19198">
          <cell r="B19198" t="str">
            <v>office</v>
          </cell>
          <cell r="C19198" t="str">
            <v>office</v>
          </cell>
          <cell r="D19198" t="str">
            <v>umer for office use</v>
          </cell>
          <cell r="E19198">
            <v>3000</v>
          </cell>
          <cell r="F19198"/>
        </row>
        <row r="19199">
          <cell r="B19199" t="str">
            <v>o/m NASTP</v>
          </cell>
          <cell r="C19199" t="str">
            <v>mineral water</v>
          </cell>
          <cell r="D19199" t="str">
            <v>paid mar 24 bill</v>
          </cell>
          <cell r="E19199">
            <v>4320</v>
          </cell>
          <cell r="F19199"/>
        </row>
        <row r="19200">
          <cell r="B19200" t="str">
            <v>Rehmat shipping</v>
          </cell>
          <cell r="C19200" t="str">
            <v>fare</v>
          </cell>
          <cell r="D19200" t="str">
            <v>paid</v>
          </cell>
          <cell r="E19200">
            <v>1000</v>
          </cell>
          <cell r="F19200"/>
        </row>
        <row r="19201">
          <cell r="B19201" t="str">
            <v>Ernst &amp; Young</v>
          </cell>
          <cell r="C19201" t="str">
            <v>material</v>
          </cell>
          <cell r="D19201" t="str">
            <v>misc by jahangeer</v>
          </cell>
          <cell r="E19201">
            <v>3470</v>
          </cell>
          <cell r="F19201"/>
        </row>
        <row r="19202">
          <cell r="B19202" t="str">
            <v>Ernst &amp; Young</v>
          </cell>
          <cell r="C19202" t="str">
            <v>misc</v>
          </cell>
          <cell r="D19202" t="str">
            <v>Lunch to IK Associates by BH</v>
          </cell>
          <cell r="E19202">
            <v>4500</v>
          </cell>
          <cell r="F19202"/>
        </row>
        <row r="19203">
          <cell r="B19203" t="str">
            <v>o/m NASTP</v>
          </cell>
          <cell r="C19203" t="str">
            <v>MSE Acc</v>
          </cell>
          <cell r="D19203" t="str">
            <v>Rs 5 Lac on Jan 24 bill in acc of MSE acc as BH recommended</v>
          </cell>
          <cell r="E19203">
            <v>500000</v>
          </cell>
          <cell r="F19203"/>
        </row>
        <row r="19204">
          <cell r="B19204" t="str">
            <v>o/m NASTP</v>
          </cell>
          <cell r="C19204" t="str">
            <v>MSE Acc</v>
          </cell>
          <cell r="D19204" t="str">
            <v>Rs 5 Lac on Feb 24 bill in acc of MSE acc as BH recommended</v>
          </cell>
          <cell r="E19204">
            <v>500000</v>
          </cell>
          <cell r="F19204"/>
        </row>
        <row r="19205">
          <cell r="B19205" t="str">
            <v>amreli steel</v>
          </cell>
          <cell r="C19205" t="str">
            <v>fare</v>
          </cell>
          <cell r="D19205" t="str">
            <v>paid</v>
          </cell>
          <cell r="E19205">
            <v>250</v>
          </cell>
          <cell r="F19205"/>
        </row>
        <row r="19206">
          <cell r="B19206" t="str">
            <v>office</v>
          </cell>
          <cell r="C19206" t="str">
            <v>office</v>
          </cell>
          <cell r="D19206" t="str">
            <v>umer for office use</v>
          </cell>
          <cell r="E19206">
            <v>1500</v>
          </cell>
          <cell r="F19206"/>
        </row>
        <row r="19207">
          <cell r="B19207" t="str">
            <v>Ernst &amp; Young</v>
          </cell>
          <cell r="C19207" t="str">
            <v>fare</v>
          </cell>
          <cell r="D19207" t="str">
            <v>paid</v>
          </cell>
          <cell r="E19207">
            <v>700</v>
          </cell>
          <cell r="F19207"/>
        </row>
        <row r="19208">
          <cell r="B19208" t="str">
            <v>office</v>
          </cell>
          <cell r="C19208" t="str">
            <v>utilities bills</v>
          </cell>
          <cell r="D19208" t="str">
            <v>k elec bill paid</v>
          </cell>
          <cell r="E19208">
            <v>18585</v>
          </cell>
          <cell r="F19208"/>
        </row>
        <row r="19209">
          <cell r="B19209" t="str">
            <v xml:space="preserve">MHR Personal </v>
          </cell>
          <cell r="C19209" t="str">
            <v>utilities bills</v>
          </cell>
          <cell r="D19209" t="str">
            <v>k elec bill paid</v>
          </cell>
          <cell r="E19209">
            <v>49024</v>
          </cell>
          <cell r="F19209"/>
        </row>
        <row r="19210">
          <cell r="B19210" t="str">
            <v>Jameel baig Building</v>
          </cell>
          <cell r="C19210" t="str">
            <v>fare</v>
          </cell>
          <cell r="D19210" t="str">
            <v>paid</v>
          </cell>
          <cell r="E19210">
            <v>2000</v>
          </cell>
          <cell r="F19210"/>
        </row>
        <row r="19211">
          <cell r="B19211" t="str">
            <v>office</v>
          </cell>
          <cell r="C19211" t="str">
            <v>office</v>
          </cell>
          <cell r="D19211" t="str">
            <v>office charity for April</v>
          </cell>
          <cell r="E19211">
            <v>5000</v>
          </cell>
          <cell r="F19211"/>
        </row>
        <row r="19212">
          <cell r="B19212" t="str">
            <v>office</v>
          </cell>
          <cell r="C19212" t="str">
            <v>office</v>
          </cell>
          <cell r="D19212" t="str">
            <v>office usb purchased</v>
          </cell>
          <cell r="E19212">
            <v>850</v>
          </cell>
          <cell r="F19212"/>
        </row>
        <row r="19213">
          <cell r="B19213" t="str">
            <v>Meezan bank Head office</v>
          </cell>
          <cell r="C19213" t="str">
            <v>material</v>
          </cell>
          <cell r="D19213" t="str">
            <v>misc by amir engr</v>
          </cell>
          <cell r="E19213">
            <v>16200</v>
          </cell>
          <cell r="F19213"/>
        </row>
        <row r="19214">
          <cell r="B19214" t="str">
            <v>office</v>
          </cell>
          <cell r="C19214" t="str">
            <v>misc</v>
          </cell>
          <cell r="D19214" t="str">
            <v>printer refill</v>
          </cell>
          <cell r="E19214">
            <v>400</v>
          </cell>
          <cell r="F19214"/>
        </row>
        <row r="19215">
          <cell r="B19215" t="str">
            <v>Food Court (Hydery)</v>
          </cell>
          <cell r="C19215" t="str">
            <v>Zubair AC</v>
          </cell>
          <cell r="D19215" t="str">
            <v>cash paid</v>
          </cell>
          <cell r="E19215">
            <v>5000</v>
          </cell>
          <cell r="F19215"/>
        </row>
        <row r="19216">
          <cell r="B19216" t="str">
            <v>office</v>
          </cell>
          <cell r="C19216" t="str">
            <v>office</v>
          </cell>
          <cell r="D19216" t="str">
            <v>umer for office use</v>
          </cell>
          <cell r="E19216">
            <v>4000</v>
          </cell>
          <cell r="F19216"/>
        </row>
        <row r="19217">
          <cell r="B19217" t="str">
            <v>o/m NASTP</v>
          </cell>
          <cell r="C19217" t="str">
            <v>fare</v>
          </cell>
          <cell r="D19217" t="str">
            <v>paid</v>
          </cell>
          <cell r="E19217">
            <v>1600</v>
          </cell>
          <cell r="F19217"/>
        </row>
        <row r="19218">
          <cell r="B19218" t="str">
            <v>BAF-Maintenance24</v>
          </cell>
          <cell r="C19218" t="str">
            <v>material</v>
          </cell>
          <cell r="D19218" t="str">
            <v>misc by imran engr</v>
          </cell>
          <cell r="E19218">
            <v>56283</v>
          </cell>
          <cell r="F19218"/>
        </row>
        <row r="19219">
          <cell r="B19219" t="str">
            <v>PSYCHIATRY JPMC</v>
          </cell>
          <cell r="C19219" t="str">
            <v>material</v>
          </cell>
          <cell r="D19219" t="str">
            <v>misc by imran engr Total amt = 68880</v>
          </cell>
          <cell r="E19219">
            <v>9075</v>
          </cell>
          <cell r="F19219"/>
        </row>
        <row r="19220">
          <cell r="B19220" t="str">
            <v>kumail bhai</v>
          </cell>
          <cell r="C19220" t="str">
            <v>material</v>
          </cell>
          <cell r="D19220" t="str">
            <v>misc by imran engr Total amt = 68880</v>
          </cell>
          <cell r="E19220">
            <v>3750</v>
          </cell>
          <cell r="F19220"/>
        </row>
        <row r="19221">
          <cell r="B19221" t="str">
            <v>BAF-Maintenance24</v>
          </cell>
          <cell r="C19221" t="str">
            <v>material</v>
          </cell>
          <cell r="D19221" t="str">
            <v>misc by imran engr Total amt = 68880</v>
          </cell>
          <cell r="E19221">
            <v>56055</v>
          </cell>
          <cell r="F19221"/>
        </row>
        <row r="19222">
          <cell r="B19222" t="str">
            <v>Bahria project</v>
          </cell>
          <cell r="C19222" t="str">
            <v>material</v>
          </cell>
          <cell r="D19222" t="str">
            <v>misc by imran engr</v>
          </cell>
          <cell r="E19222">
            <v>31160</v>
          </cell>
          <cell r="F19222"/>
        </row>
        <row r="19223">
          <cell r="B19223" t="str">
            <v xml:space="preserve">MHR Personal </v>
          </cell>
          <cell r="C19223" t="str">
            <v>misc</v>
          </cell>
          <cell r="D19223" t="str">
            <v>MHR Invoices by BH</v>
          </cell>
          <cell r="E19223">
            <v>59160</v>
          </cell>
          <cell r="F19223"/>
        </row>
        <row r="19224">
          <cell r="B19224" t="str">
            <v>BAH 12th Floor</v>
          </cell>
          <cell r="C19224" t="str">
            <v>ideas associates</v>
          </cell>
          <cell r="D19224" t="str">
            <v>Cash took from Adeel (Full payment against fans deal)</v>
          </cell>
          <cell r="E19224">
            <v>1000000</v>
          </cell>
          <cell r="F19224"/>
        </row>
        <row r="19225">
          <cell r="B19225" t="str">
            <v>Food Court (Hydery)</v>
          </cell>
          <cell r="C19225" t="str">
            <v>Tube traders</v>
          </cell>
          <cell r="D19225" t="str">
            <v>Online by Adeel</v>
          </cell>
          <cell r="E19225">
            <v>300000</v>
          </cell>
          <cell r="F19225"/>
        </row>
        <row r="19226">
          <cell r="B19226" t="str">
            <v>BAF-Maintenance24</v>
          </cell>
          <cell r="C19226" t="str">
            <v>united insulation</v>
          </cell>
          <cell r="D19226" t="str">
            <v>Online by Adeel</v>
          </cell>
          <cell r="E19226">
            <v>26000</v>
          </cell>
          <cell r="F19226"/>
        </row>
        <row r="19227">
          <cell r="B19227" t="str">
            <v>O/M The Place</v>
          </cell>
          <cell r="C19227" t="str">
            <v xml:space="preserve">Farooq </v>
          </cell>
          <cell r="D19227" t="str">
            <v>To Farooq in nueplex acc the place</v>
          </cell>
          <cell r="E19227">
            <v>100000</v>
          </cell>
          <cell r="F19227"/>
        </row>
        <row r="19228">
          <cell r="B19228" t="str">
            <v>Meezan bank Head office</v>
          </cell>
          <cell r="C19228" t="str">
            <v>Haier Pakistan</v>
          </cell>
          <cell r="D19228" t="str">
            <v>Purchased 06 Units (Payment form IK in ET acc)</v>
          </cell>
          <cell r="E19228">
            <v>1173000</v>
          </cell>
          <cell r="F19228"/>
        </row>
        <row r="19229">
          <cell r="B19229" t="str">
            <v>FTC Floors</v>
          </cell>
          <cell r="C19229" t="str">
            <v>SST Tax</v>
          </cell>
          <cell r="D19229" t="str">
            <v>MCB chq 1973738888  total amt = 296931</v>
          </cell>
          <cell r="E19229">
            <v>20528</v>
          </cell>
          <cell r="F19229"/>
        </row>
        <row r="19230">
          <cell r="B19230" t="str">
            <v xml:space="preserve">O/M Nue Multiplex </v>
          </cell>
          <cell r="C19230" t="str">
            <v>SST Tax</v>
          </cell>
          <cell r="D19230" t="str">
            <v>MCB chq 1973738888  total amt = 296931</v>
          </cell>
          <cell r="E19230">
            <v>35367</v>
          </cell>
          <cell r="F19230"/>
        </row>
        <row r="19231">
          <cell r="B19231" t="str">
            <v>O/M The Place</v>
          </cell>
          <cell r="C19231" t="str">
            <v>SST Tax</v>
          </cell>
          <cell r="D19231" t="str">
            <v>MCB chq 1973738888  total amt = 296931</v>
          </cell>
          <cell r="E19231">
            <v>32760</v>
          </cell>
          <cell r="F19231"/>
        </row>
        <row r="19232">
          <cell r="B19232" t="str">
            <v>BAF-Maintenance24</v>
          </cell>
          <cell r="C19232" t="str">
            <v>SST Tax</v>
          </cell>
          <cell r="D19232" t="str">
            <v>MCB chq 1973738888  total amt = 296931</v>
          </cell>
          <cell r="E19232">
            <v>107920</v>
          </cell>
          <cell r="F19232"/>
        </row>
        <row r="19233">
          <cell r="B19233" t="str">
            <v>o/m NASTP</v>
          </cell>
          <cell r="C19233" t="str">
            <v>SST Tax</v>
          </cell>
          <cell r="D19233" t="str">
            <v>MCB chq 1973738888  total amt = 296931) -sst for Jan + Feb 24 bills (inout claimed via universal traders GST invoice)</v>
          </cell>
          <cell r="E19233">
            <v>100356</v>
          </cell>
          <cell r="F19233"/>
        </row>
        <row r="19234">
          <cell r="B19234" t="str">
            <v>BAF-Maintenance24</v>
          </cell>
          <cell r="C19234" t="str">
            <v>Dominars Engineer</v>
          </cell>
          <cell r="D19234" t="str">
            <v>Chq rec from NEC in acc if Tri fit (purhcased schneider 01 nos VFD 5.5 KW)</v>
          </cell>
          <cell r="E19234">
            <v>179360</v>
          </cell>
          <cell r="F19234"/>
        </row>
        <row r="19235">
          <cell r="B19235" t="str">
            <v>DB 15th &amp; 16th Floor</v>
          </cell>
          <cell r="C19235" t="str">
            <v>khan brother</v>
          </cell>
          <cell r="D19235" t="str">
            <v>Chq rec from NEC in acc if Tri fit (purhcased Danfoss 01 nos VFD 5.5 KW)</v>
          </cell>
          <cell r="E19235">
            <v>215940</v>
          </cell>
          <cell r="F19235"/>
        </row>
        <row r="19236">
          <cell r="B19236" t="str">
            <v>PSYCHIATRY JPMC</v>
          </cell>
          <cell r="C19236" t="str">
            <v>Received</v>
          </cell>
          <cell r="D19236" t="str">
            <v>Received from Total transfer in Mohsin traders acc c/o Bilal bhai</v>
          </cell>
          <cell r="E19236"/>
          <cell r="F19236">
            <v>1000000</v>
          </cell>
        </row>
        <row r="19237">
          <cell r="B19237" t="str">
            <v>PSYCHIATRY JPMC</v>
          </cell>
          <cell r="C19237" t="str">
            <v>Received</v>
          </cell>
          <cell r="D19237" t="str">
            <v>Received from Total transfer in Mohsin traders acc c/o Bilal bhai</v>
          </cell>
          <cell r="E19237"/>
          <cell r="F19237">
            <v>1000000</v>
          </cell>
        </row>
        <row r="19238">
          <cell r="B19238" t="str">
            <v>Ernst &amp; Young</v>
          </cell>
          <cell r="C19238" t="str">
            <v>Received</v>
          </cell>
          <cell r="D19238" t="str">
            <v>Rec from Ik in acc of EY (Given to al madina against GST invoice)</v>
          </cell>
          <cell r="E19238"/>
          <cell r="F19238">
            <v>1310000</v>
          </cell>
        </row>
        <row r="19239">
          <cell r="B19239" t="str">
            <v>Ernst &amp; Young</v>
          </cell>
          <cell r="C19239" t="str">
            <v>Received</v>
          </cell>
          <cell r="D19239" t="str">
            <v xml:space="preserve">1% invoice charges </v>
          </cell>
          <cell r="E19239">
            <v>13100</v>
          </cell>
          <cell r="F19239"/>
        </row>
        <row r="19240">
          <cell r="B19240" t="str">
            <v>Ernst &amp; Young</v>
          </cell>
          <cell r="C19240" t="str">
            <v>Received</v>
          </cell>
          <cell r="D19240" t="str">
            <v>Rec from Ik in acc of EY (Given to Haier against GST invoice)</v>
          </cell>
          <cell r="E19240"/>
          <cell r="F19240">
            <v>1173000</v>
          </cell>
        </row>
        <row r="19241">
          <cell r="B19241" t="str">
            <v>Sana Safinaz</v>
          </cell>
          <cell r="C19241" t="str">
            <v>Received</v>
          </cell>
          <cell r="D19241" t="str">
            <v>Rec from Ik in acc of sana safinaz DML (Given to al madina against GST invoice)</v>
          </cell>
          <cell r="E19241"/>
          <cell r="F19241">
            <v>500000</v>
          </cell>
        </row>
        <row r="19242">
          <cell r="B19242" t="str">
            <v>Sana Safinaz</v>
          </cell>
          <cell r="C19242" t="str">
            <v>Received</v>
          </cell>
          <cell r="D19242" t="str">
            <v xml:space="preserve">1% invoice charges </v>
          </cell>
          <cell r="E19242">
            <v>5000</v>
          </cell>
          <cell r="F19242"/>
        </row>
        <row r="19243">
          <cell r="B19243" t="str">
            <v>Tri fit Gym</v>
          </cell>
          <cell r="C19243" t="str">
            <v>Received</v>
          </cell>
          <cell r="D19243" t="str">
            <v>Rec chq from NEC (Given to Bilal bhai)</v>
          </cell>
          <cell r="E19243"/>
          <cell r="F19243">
            <v>999000</v>
          </cell>
        </row>
        <row r="19244">
          <cell r="B19244" t="str">
            <v>Tri fit Gym</v>
          </cell>
          <cell r="C19244" t="str">
            <v>Received</v>
          </cell>
          <cell r="D19244" t="str">
            <v>Rec chq from NEC (Given to Bilal bhai)</v>
          </cell>
          <cell r="E19244"/>
          <cell r="F19244">
            <v>999000</v>
          </cell>
        </row>
        <row r="19245">
          <cell r="B19245" t="str">
            <v>Tri fit Gym</v>
          </cell>
          <cell r="C19245" t="str">
            <v>Received</v>
          </cell>
          <cell r="D19245" t="str">
            <v>Rec chq from NEC (Given to Bilal bhai)</v>
          </cell>
          <cell r="E19245"/>
          <cell r="F19245">
            <v>999000</v>
          </cell>
        </row>
        <row r="19246">
          <cell r="B19246" t="str">
            <v>Tri fit Gym</v>
          </cell>
          <cell r="C19246" t="str">
            <v>Received</v>
          </cell>
          <cell r="D19246" t="str">
            <v>Rec chq from NEC (Given to Bilal bhai)</v>
          </cell>
          <cell r="E19246"/>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cell r="F19247"/>
        </row>
        <row r="19248">
          <cell r="B19248" t="str">
            <v>Tri fit Gym</v>
          </cell>
          <cell r="C19248" t="str">
            <v>Received</v>
          </cell>
          <cell r="D19248" t="str">
            <v>Rec chq from NEC (Given to Bilal bhai)</v>
          </cell>
          <cell r="E19248"/>
          <cell r="F19248">
            <v>995000</v>
          </cell>
        </row>
        <row r="19249">
          <cell r="B19249" t="str">
            <v>Tri fit Gym</v>
          </cell>
          <cell r="C19249" t="str">
            <v>Received</v>
          </cell>
          <cell r="D19249" t="str">
            <v>Rec chq from NEC (Given to Bilal bhai)</v>
          </cell>
          <cell r="E19249"/>
          <cell r="F19249">
            <v>995000</v>
          </cell>
        </row>
        <row r="19250">
          <cell r="B19250" t="str">
            <v>Tri fit Gym</v>
          </cell>
          <cell r="C19250" t="str">
            <v>Received</v>
          </cell>
          <cell r="D19250" t="str">
            <v>Cash received (used on office)</v>
          </cell>
          <cell r="E19250"/>
          <cell r="F19250">
            <v>510000</v>
          </cell>
        </row>
        <row r="19251">
          <cell r="B19251" t="str">
            <v>O/M The Place</v>
          </cell>
          <cell r="C19251" t="str">
            <v>Received</v>
          </cell>
          <cell r="D19251" t="str">
            <v>received March 2024 bill</v>
          </cell>
          <cell r="E19251"/>
          <cell r="F19251">
            <v>359992</v>
          </cell>
        </row>
        <row r="19252">
          <cell r="B19252" t="str">
            <v>Rehmat shipping</v>
          </cell>
          <cell r="C19252" t="str">
            <v>Received</v>
          </cell>
          <cell r="D19252" t="str">
            <v>Received chq (given to IK against GST invoice) Combined chq amount = 2,700,000/-</v>
          </cell>
          <cell r="E19252"/>
          <cell r="F19252">
            <v>1200000</v>
          </cell>
        </row>
        <row r="19253">
          <cell r="B19253" t="str">
            <v>amreli steel</v>
          </cell>
          <cell r="C19253" t="str">
            <v>Received</v>
          </cell>
          <cell r="D19253" t="str">
            <v>Received chq (given to IK against GST invoice) Combined chq amount = 2,700,000/-</v>
          </cell>
          <cell r="E19253"/>
          <cell r="F19253">
            <v>1500000</v>
          </cell>
        </row>
        <row r="19254">
          <cell r="B19254" t="str">
            <v>amreli steel</v>
          </cell>
          <cell r="C19254" t="str">
            <v>Received</v>
          </cell>
          <cell r="D19254" t="str">
            <v xml:space="preserve">1% invoice charges </v>
          </cell>
          <cell r="E19254">
            <v>12000</v>
          </cell>
          <cell r="F19254"/>
        </row>
        <row r="19255">
          <cell r="B19255" t="str">
            <v>amreli steel</v>
          </cell>
          <cell r="C19255" t="str">
            <v>Received</v>
          </cell>
          <cell r="D19255" t="str">
            <v xml:space="preserve">1% invoice charges </v>
          </cell>
          <cell r="E19255">
            <v>15000</v>
          </cell>
          <cell r="F19255"/>
        </row>
        <row r="19256">
          <cell r="B19256" t="str">
            <v>Dawood Center</v>
          </cell>
          <cell r="C19256" t="str">
            <v>Received</v>
          </cell>
          <cell r="D19256" t="str">
            <v>Received chq (Given to ST Brother against GST Invoice)</v>
          </cell>
          <cell r="E19256"/>
          <cell r="F19256">
            <v>2098980</v>
          </cell>
        </row>
        <row r="19257">
          <cell r="B19257" t="str">
            <v>Ernst &amp; Young</v>
          </cell>
          <cell r="C19257" t="str">
            <v>Received</v>
          </cell>
          <cell r="D19257" t="str">
            <v>Received chq (Given to Shaikh traders care off Adeel  against GST Invoice)</v>
          </cell>
          <cell r="E19257"/>
          <cell r="F19257">
            <v>10000000</v>
          </cell>
        </row>
        <row r="19258">
          <cell r="B19258" t="str">
            <v>Ernst &amp; Young</v>
          </cell>
          <cell r="C19258" t="str">
            <v>Received</v>
          </cell>
          <cell r="D19258" t="str">
            <v xml:space="preserve">1% invoice charges </v>
          </cell>
          <cell r="E19258">
            <v>100000</v>
          </cell>
          <cell r="F19258"/>
        </row>
        <row r="19259">
          <cell r="B19259" t="str">
            <v>BAH 22 &amp; 23rd Floor</v>
          </cell>
          <cell r="C19259" t="str">
            <v>Received</v>
          </cell>
          <cell r="D19259" t="str">
            <v>Received from Total in acc of Bank Al Habib Center Pooint 22 and 23 Floor (Given to BH in Mohsin traders acc)</v>
          </cell>
          <cell r="E19259"/>
          <cell r="F19259">
            <v>200000</v>
          </cell>
        </row>
        <row r="19260">
          <cell r="B19260" t="str">
            <v>BAH 22 &amp; 23rd Floor</v>
          </cell>
          <cell r="C19260" t="str">
            <v>Received</v>
          </cell>
          <cell r="D19260" t="str">
            <v>Received from Total in acc of Bank Al Habib Center Pooint 22 and 23 Floor (Given to BH in Mohsin traders acc)</v>
          </cell>
          <cell r="E19260"/>
          <cell r="F19260">
            <v>400000</v>
          </cell>
        </row>
        <row r="19261">
          <cell r="B19261" t="str">
            <v>BAH 22 &amp; 23rd Floor</v>
          </cell>
          <cell r="C19261" t="str">
            <v>Received</v>
          </cell>
          <cell r="D19261" t="str">
            <v>Received from Total in acc of Bank Al Habib Center Pooint 22 and 23 Floor (Given to BH in Mohsin traders acc)</v>
          </cell>
          <cell r="E19261"/>
          <cell r="F19261">
            <v>800000</v>
          </cell>
        </row>
        <row r="19262">
          <cell r="B19262" t="str">
            <v>BAH 22 &amp; 23rd Floor</v>
          </cell>
          <cell r="C19262" t="str">
            <v>Received</v>
          </cell>
          <cell r="D19262" t="str">
            <v>Received from Total in acc of Bank Al Habib Center Pooint 22 and 23 Floor (Given to BH in Mohsin traders acc)</v>
          </cell>
          <cell r="E19262"/>
          <cell r="F19262">
            <v>463000</v>
          </cell>
        </row>
        <row r="19263">
          <cell r="B19263" t="str">
            <v>BAH 22 &amp; 23rd Floor</v>
          </cell>
          <cell r="C19263" t="str">
            <v>Received</v>
          </cell>
          <cell r="D19263" t="str">
            <v>Received from Total in acc of Bank Al Habib Center Pooint 22 and 23 Floor (Given to BH in Mohsin traders acc)</v>
          </cell>
          <cell r="E19263"/>
          <cell r="F19263">
            <v>537000</v>
          </cell>
        </row>
        <row r="19264">
          <cell r="B19264" t="str">
            <v>BAH 22 &amp; 23rd Floor</v>
          </cell>
          <cell r="C19264" t="str">
            <v>Received</v>
          </cell>
          <cell r="D19264" t="str">
            <v>Received from Total in acc of Bank Al Habib Center Pooint 22 and 23 Floor (Given to BH in Mohsin traders acc)</v>
          </cell>
          <cell r="E19264"/>
          <cell r="F19264">
            <v>800000</v>
          </cell>
        </row>
        <row r="19265">
          <cell r="B19265" t="str">
            <v>BAH 22 &amp; 23rd Floor</v>
          </cell>
          <cell r="C19265" t="str">
            <v>Received</v>
          </cell>
          <cell r="D19265" t="str">
            <v>Received from Total in acc of Bank Al Habib Center Pooint 22 and 23 Floor (Given to BH in Mohsin traders acc)</v>
          </cell>
          <cell r="E19265"/>
          <cell r="F19265">
            <v>700000</v>
          </cell>
        </row>
        <row r="19266">
          <cell r="B19266" t="str">
            <v>BAH 22 &amp; 23rd Floor</v>
          </cell>
          <cell r="C19266" t="str">
            <v>Received</v>
          </cell>
          <cell r="D19266" t="str">
            <v>Received from Total in acc of Bank Al Habib Center Pooint 22 and 23 Floor (Given to BH in Mohsin traders acc)</v>
          </cell>
          <cell r="E19266"/>
          <cell r="F19266">
            <v>300000</v>
          </cell>
        </row>
        <row r="19267">
          <cell r="B19267" t="str">
            <v>Meezan bank Head office</v>
          </cell>
          <cell r="C19267" t="str">
            <v>Received</v>
          </cell>
          <cell r="D19267" t="str">
            <v>Received from Total in acc of meezan (in mohsin traders)</v>
          </cell>
          <cell r="E19267"/>
          <cell r="F19267">
            <v>250000</v>
          </cell>
        </row>
        <row r="19268">
          <cell r="B19268" t="str">
            <v>Meezan bank Head office</v>
          </cell>
          <cell r="C19268" t="str">
            <v>Received</v>
          </cell>
          <cell r="D19268" t="str">
            <v>Received from Total in acc of meezan (in mohsin traders)</v>
          </cell>
          <cell r="E19268"/>
          <cell r="F19268">
            <v>355000</v>
          </cell>
        </row>
        <row r="19269">
          <cell r="B19269" t="str">
            <v>Meezan bank Head office</v>
          </cell>
          <cell r="C19269" t="str">
            <v>Received</v>
          </cell>
          <cell r="D19269" t="str">
            <v>Received from Total in acc of meezan (in mohsin traders)</v>
          </cell>
          <cell r="E19269"/>
          <cell r="F19269">
            <v>100000</v>
          </cell>
        </row>
        <row r="19270">
          <cell r="B19270" t="str">
            <v>Meezan bank Head office</v>
          </cell>
          <cell r="C19270" t="str">
            <v>Received</v>
          </cell>
          <cell r="D19270" t="str">
            <v>Received from Total in acc of meezan (in mohsin traders)</v>
          </cell>
          <cell r="E19270"/>
          <cell r="F19270">
            <v>200000</v>
          </cell>
        </row>
        <row r="19271">
          <cell r="B19271" t="str">
            <v>Meezan bank Head office</v>
          </cell>
          <cell r="C19271" t="str">
            <v>Received</v>
          </cell>
          <cell r="D19271" t="str">
            <v>Received from Total in acc of Meezan bank in Mohsin traders acc</v>
          </cell>
          <cell r="E19271"/>
          <cell r="F19271">
            <v>250000</v>
          </cell>
        </row>
        <row r="19272">
          <cell r="B19272" t="str">
            <v>PSYCHIATRY JPMC</v>
          </cell>
          <cell r="C19272" t="str">
            <v>Received</v>
          </cell>
          <cell r="D19272" t="str">
            <v>Received from Total in acc of Meezan bank in Mohsin traders acc total chq amount is 1000,000/- 904885 in psychitry deprt</v>
          </cell>
          <cell r="E19272"/>
          <cell r="F19272">
            <v>904884.75</v>
          </cell>
        </row>
        <row r="19273">
          <cell r="B19273" t="str">
            <v>Meezan bank Head office</v>
          </cell>
          <cell r="C19273" t="str">
            <v>Received</v>
          </cell>
          <cell r="D19273" t="str">
            <v>Received from Total in acc of Meezan bank in Mohsin traders acc total chq amount is 1000,000/- 95115 in meezan bank</v>
          </cell>
          <cell r="E19273"/>
          <cell r="F19273">
            <v>95115</v>
          </cell>
        </row>
        <row r="19274">
          <cell r="B19274" t="str">
            <v>Meezan bank Head office</v>
          </cell>
          <cell r="C19274" t="str">
            <v>Received</v>
          </cell>
          <cell r="D19274" t="str">
            <v>Received from Total in acc of Meezan bank in Mohsin traders acc</v>
          </cell>
          <cell r="E19274"/>
          <cell r="F19274">
            <v>215000</v>
          </cell>
        </row>
        <row r="19275">
          <cell r="B19275" t="str">
            <v>Meezan bank Head office</v>
          </cell>
          <cell r="C19275" t="str">
            <v>Received</v>
          </cell>
          <cell r="D19275" t="str">
            <v>Received from Total in acc of Meezan bank in Mohsin traders acc</v>
          </cell>
          <cell r="E19275"/>
          <cell r="F19275">
            <v>150000</v>
          </cell>
        </row>
        <row r="19276">
          <cell r="B19276" t="str">
            <v>Meezan bank Head office</v>
          </cell>
          <cell r="C19276" t="str">
            <v>Received</v>
          </cell>
          <cell r="D19276" t="str">
            <v>Received from Total in acc of Meezan bank in Mohsin traders acc</v>
          </cell>
          <cell r="E19276"/>
          <cell r="F19276">
            <v>150000</v>
          </cell>
        </row>
        <row r="19277">
          <cell r="B19277" t="str">
            <v>Tri fit Gym</v>
          </cell>
          <cell r="C19277" t="str">
            <v>Received</v>
          </cell>
          <cell r="D19277" t="str">
            <v>Received from NEC (given to Dominar engr in BAF project)</v>
          </cell>
          <cell r="E19277"/>
          <cell r="F19277">
            <v>179360</v>
          </cell>
        </row>
        <row r="19278">
          <cell r="B19278" t="str">
            <v>Tri fit Gym</v>
          </cell>
          <cell r="C19278" t="str">
            <v>Received</v>
          </cell>
          <cell r="D19278" t="str">
            <v>Received from NEC (given to Khan brotherin Duectchae bank)</v>
          </cell>
          <cell r="E19278"/>
          <cell r="F19278">
            <v>215940</v>
          </cell>
        </row>
        <row r="19279">
          <cell r="B19279" t="str">
            <v>Daraz Office</v>
          </cell>
          <cell r="C19279" t="str">
            <v>Received</v>
          </cell>
          <cell r="D19279" t="str">
            <v>Received from Ik (Given to al madina steel)</v>
          </cell>
          <cell r="E19279"/>
          <cell r="F19279">
            <v>8254400</v>
          </cell>
        </row>
        <row r="19280">
          <cell r="B19280" t="str">
            <v>Daraz Office</v>
          </cell>
          <cell r="C19280" t="str">
            <v>Received</v>
          </cell>
          <cell r="D19280" t="str">
            <v xml:space="preserve">1% invoice charges </v>
          </cell>
          <cell r="E19280">
            <v>82544</v>
          </cell>
          <cell r="F19280"/>
        </row>
        <row r="19281">
          <cell r="B19281" t="str">
            <v>Rehmat shipping</v>
          </cell>
          <cell r="C19281" t="str">
            <v>Rafay</v>
          </cell>
          <cell r="D19281" t="str">
            <v>Online by BH</v>
          </cell>
          <cell r="E19281">
            <v>70000</v>
          </cell>
          <cell r="F19281"/>
        </row>
        <row r="19282">
          <cell r="B19282" t="str">
            <v>o/m NASTP</v>
          </cell>
          <cell r="C19282" t="str">
            <v>material</v>
          </cell>
          <cell r="D19282" t="str">
            <v>misc by mukhtiar</v>
          </cell>
          <cell r="E19282">
            <v>2520</v>
          </cell>
          <cell r="F19282"/>
        </row>
        <row r="19283">
          <cell r="B19283" t="str">
            <v>office</v>
          </cell>
          <cell r="C19283" t="str">
            <v>office</v>
          </cell>
          <cell r="D19283" t="str">
            <v>office lunch for farrukh zara</v>
          </cell>
          <cell r="E19283">
            <v>1300</v>
          </cell>
          <cell r="F19283"/>
        </row>
        <row r="19284">
          <cell r="B19284" t="str">
            <v>ueP 17th Floor</v>
          </cell>
          <cell r="C19284" t="str">
            <v>fare</v>
          </cell>
          <cell r="D19284" t="str">
            <v>fare</v>
          </cell>
          <cell r="E19284">
            <v>400</v>
          </cell>
          <cell r="F19284"/>
        </row>
        <row r="19285">
          <cell r="B19285" t="str">
            <v>office</v>
          </cell>
          <cell r="C19285" t="str">
            <v>office</v>
          </cell>
          <cell r="D19285" t="str">
            <v>ashraf bhai printer repaired and refill</v>
          </cell>
          <cell r="E19285">
            <v>1500</v>
          </cell>
          <cell r="F19285"/>
        </row>
        <row r="19286">
          <cell r="B19286" t="str">
            <v>Ernst &amp; Young</v>
          </cell>
          <cell r="C19286" t="str">
            <v>fare</v>
          </cell>
          <cell r="D19286" t="str">
            <v>paid for greeting, floor drain material</v>
          </cell>
          <cell r="E19286">
            <v>4000</v>
          </cell>
          <cell r="F19286"/>
        </row>
        <row r="19287">
          <cell r="B19287" t="str">
            <v>Ernst &amp; Young</v>
          </cell>
          <cell r="C19287" t="str">
            <v>Zara Engineer</v>
          </cell>
          <cell r="D19287" t="str">
            <v>Online to Zara engineer</v>
          </cell>
          <cell r="E19287">
            <v>250000</v>
          </cell>
          <cell r="F19287"/>
        </row>
        <row r="19288">
          <cell r="B19288" t="str">
            <v>Ernst &amp; Young</v>
          </cell>
          <cell r="C19288" t="str">
            <v>Moghal Brother</v>
          </cell>
          <cell r="D19288" t="str">
            <v>Online for Cooling tower fins for BAF (online by Adeel)</v>
          </cell>
          <cell r="E19288">
            <v>500000</v>
          </cell>
          <cell r="F19288"/>
        </row>
        <row r="19289">
          <cell r="B19289" t="str">
            <v>Meezan bank Head office</v>
          </cell>
          <cell r="C19289" t="str">
            <v>material</v>
          </cell>
          <cell r="D19289" t="str">
            <v>Online to Waqar for channel (online by adeel)</v>
          </cell>
          <cell r="E19289">
            <v>76000</v>
          </cell>
          <cell r="F19289"/>
        </row>
        <row r="19290">
          <cell r="B19290" t="str">
            <v>Daraz Office</v>
          </cell>
          <cell r="C19290" t="str">
            <v>IMS Engineering</v>
          </cell>
          <cell r="D19290" t="str">
            <v>Paid to IMS engineer for thermostat job in Daraz office NASTP (paid by BH)</v>
          </cell>
          <cell r="E19290">
            <v>250000</v>
          </cell>
          <cell r="F19290"/>
        </row>
        <row r="19291">
          <cell r="B19291" t="str">
            <v>office</v>
          </cell>
          <cell r="C19291" t="str">
            <v>office</v>
          </cell>
          <cell r="D19291" t="str">
            <v>mineral waters</v>
          </cell>
          <cell r="E19291">
            <v>800</v>
          </cell>
          <cell r="F19291"/>
        </row>
        <row r="19292">
          <cell r="B19292" t="str">
            <v>o/m NASTP</v>
          </cell>
          <cell r="C19292" t="str">
            <v>material</v>
          </cell>
          <cell r="D19292" t="str">
            <v>puchased 02 nos zahabiya water shield</v>
          </cell>
          <cell r="E19292">
            <v>31000</v>
          </cell>
          <cell r="F19292"/>
        </row>
        <row r="19293">
          <cell r="B19293" t="str">
            <v>o/m NASTP</v>
          </cell>
          <cell r="C19293" t="str">
            <v>material</v>
          </cell>
          <cell r="D19293" t="str">
            <v>purchaed angle iron 1--1/2 x 2 soot 150 rft</v>
          </cell>
          <cell r="E19293">
            <v>35300</v>
          </cell>
          <cell r="F19293"/>
        </row>
        <row r="19294">
          <cell r="B19294" t="str">
            <v>office</v>
          </cell>
          <cell r="C19294" t="str">
            <v>office</v>
          </cell>
          <cell r="D19294" t="str">
            <v>umer for office use</v>
          </cell>
          <cell r="E19294">
            <v>3000</v>
          </cell>
          <cell r="F19294"/>
        </row>
        <row r="19295">
          <cell r="B19295" t="str">
            <v>Engro 3rd &amp; 8th Floor</v>
          </cell>
          <cell r="C19295" t="str">
            <v>drawings</v>
          </cell>
          <cell r="D19295" t="str">
            <v>paid  tot = 11000</v>
          </cell>
          <cell r="E19295">
            <v>3500</v>
          </cell>
          <cell r="F19295"/>
        </row>
        <row r="19296">
          <cell r="B19296" t="str">
            <v>ueP 17th Floor</v>
          </cell>
          <cell r="C19296" t="str">
            <v>drawings</v>
          </cell>
          <cell r="D19296" t="str">
            <v>paid  tot = 11000</v>
          </cell>
          <cell r="E19296">
            <v>3500</v>
          </cell>
          <cell r="F19296"/>
        </row>
        <row r="19297">
          <cell r="B19297" t="str">
            <v>BAH 22 &amp; 23rd Floor</v>
          </cell>
          <cell r="C19297" t="str">
            <v>drawings</v>
          </cell>
          <cell r="D19297" t="str">
            <v>paid  tot = 11000</v>
          </cell>
          <cell r="E19297">
            <v>4000</v>
          </cell>
          <cell r="F19297"/>
        </row>
        <row r="19298">
          <cell r="B19298" t="str">
            <v>o/m NASTP</v>
          </cell>
          <cell r="C19298" t="str">
            <v>fare</v>
          </cell>
          <cell r="D19298" t="str">
            <v>paid</v>
          </cell>
          <cell r="E19298">
            <v>1800</v>
          </cell>
          <cell r="F19298"/>
        </row>
        <row r="19299">
          <cell r="B19299" t="str">
            <v>Ernst &amp; Young</v>
          </cell>
          <cell r="C19299" t="str">
            <v>misc</v>
          </cell>
          <cell r="D19299" t="str">
            <v>BH car work BH 8852</v>
          </cell>
          <cell r="E19299">
            <v>10120</v>
          </cell>
          <cell r="F19299"/>
        </row>
        <row r="19300">
          <cell r="B19300" t="str">
            <v>Rehmat shipping</v>
          </cell>
          <cell r="C19300" t="str">
            <v>material</v>
          </cell>
          <cell r="D19300" t="str">
            <v>Online for Wire Coil for rehmat shipping (online by Adeel)</v>
          </cell>
          <cell r="E19300">
            <v>20400</v>
          </cell>
          <cell r="F19300"/>
        </row>
        <row r="19301">
          <cell r="B19301" t="str">
            <v>BAF-Maintenance24</v>
          </cell>
          <cell r="C19301" t="str">
            <v>Cooling Tower structure</v>
          </cell>
          <cell r="D19301" t="str">
            <v>Online to Asif ali shah for BAF cooling tower (online by Adeel)</v>
          </cell>
          <cell r="E19301">
            <v>200000</v>
          </cell>
          <cell r="F19301"/>
        </row>
        <row r="19302">
          <cell r="B19302" t="str">
            <v>Food Court JPMC</v>
          </cell>
          <cell r="C19302" t="str">
            <v>Noman Engineering</v>
          </cell>
          <cell r="D19302" t="str">
            <v>Sheet hawala from al madina steel = 500,000</v>
          </cell>
          <cell r="E19302">
            <v>162620</v>
          </cell>
          <cell r="F19302"/>
        </row>
        <row r="19303">
          <cell r="B19303" t="str">
            <v>Food Court (Hydery)</v>
          </cell>
          <cell r="C19303" t="str">
            <v>Noman Engineering</v>
          </cell>
          <cell r="D19303" t="str">
            <v>Sheet hawala from al madina steel = 500,000</v>
          </cell>
          <cell r="E19303">
            <v>74242</v>
          </cell>
          <cell r="F19303"/>
        </row>
        <row r="19304">
          <cell r="B19304" t="str">
            <v>Engro office</v>
          </cell>
          <cell r="C19304" t="str">
            <v>Noman Engineering</v>
          </cell>
          <cell r="D19304" t="str">
            <v>Sheet hawala from al madina steel = 500,000</v>
          </cell>
          <cell r="E19304">
            <v>20637</v>
          </cell>
          <cell r="F19304"/>
        </row>
        <row r="19305">
          <cell r="B19305" t="str">
            <v>Grove Residency</v>
          </cell>
          <cell r="C19305" t="str">
            <v>Noman Engineering</v>
          </cell>
          <cell r="D19305" t="str">
            <v>Sheet hawala from al madina steel = 500,000</v>
          </cell>
          <cell r="E19305">
            <v>6768</v>
          </cell>
          <cell r="F19305"/>
        </row>
        <row r="19306">
          <cell r="B19306" t="str">
            <v>Daraz Office</v>
          </cell>
          <cell r="C19306" t="str">
            <v>Noman Engineering</v>
          </cell>
          <cell r="D19306" t="str">
            <v>Sheet hawala from al madina steel = 500,000</v>
          </cell>
          <cell r="E19306">
            <v>25632</v>
          </cell>
          <cell r="F19306"/>
        </row>
        <row r="19307">
          <cell r="B19307" t="str">
            <v>Marriot Hotel</v>
          </cell>
          <cell r="C19307" t="str">
            <v>Noman Engineering</v>
          </cell>
          <cell r="D19307" t="str">
            <v>Sheet hawala from al madina steel = 500,000</v>
          </cell>
          <cell r="E19307">
            <v>153139</v>
          </cell>
          <cell r="F19307"/>
        </row>
        <row r="19308">
          <cell r="B19308" t="str">
            <v>o/m NASTP</v>
          </cell>
          <cell r="C19308" t="str">
            <v>Noman Engineering</v>
          </cell>
          <cell r="D19308" t="str">
            <v>Sheet hawala from al madina steel = 500,000</v>
          </cell>
          <cell r="E19308">
            <v>56962</v>
          </cell>
          <cell r="F19308"/>
        </row>
        <row r="19309">
          <cell r="B19309" t="str">
            <v>Meezan bank Head office</v>
          </cell>
          <cell r="C19309" t="str">
            <v>salary</v>
          </cell>
          <cell r="D19309" t="str">
            <v>Nadeem bha salary</v>
          </cell>
          <cell r="E19309">
            <v>50000</v>
          </cell>
          <cell r="F19309"/>
        </row>
        <row r="19310">
          <cell r="B19310" t="str">
            <v>kumail bhai</v>
          </cell>
          <cell r="C19310" t="str">
            <v>salary</v>
          </cell>
          <cell r="D19310" t="str">
            <v>Waris salary</v>
          </cell>
          <cell r="E19310">
            <v>5000</v>
          </cell>
          <cell r="F19310"/>
        </row>
        <row r="19311">
          <cell r="B19311" t="str">
            <v>BAH 22 &amp; 23rd Floor</v>
          </cell>
          <cell r="C19311" t="str">
            <v>salary</v>
          </cell>
          <cell r="D19311" t="str">
            <v xml:space="preserve">bilal bhai </v>
          </cell>
          <cell r="E19311">
            <v>50000</v>
          </cell>
          <cell r="F19311"/>
        </row>
        <row r="19312">
          <cell r="B19312" t="str">
            <v>office</v>
          </cell>
          <cell r="C19312" t="str">
            <v>salary</v>
          </cell>
          <cell r="D19312" t="str">
            <v>Mhr home mossi salaries</v>
          </cell>
          <cell r="E19312">
            <v>105000</v>
          </cell>
          <cell r="F19312"/>
        </row>
        <row r="19313">
          <cell r="B19313" t="str">
            <v>office</v>
          </cell>
          <cell r="C19313" t="str">
            <v>salary</v>
          </cell>
          <cell r="D19313" t="str">
            <v>mossi salary</v>
          </cell>
          <cell r="E19313">
            <v>6000</v>
          </cell>
          <cell r="F19313"/>
        </row>
        <row r="19314">
          <cell r="B19314" t="str">
            <v>office</v>
          </cell>
          <cell r="C19314" t="str">
            <v>salary</v>
          </cell>
          <cell r="D19314" t="str">
            <v xml:space="preserve">office staff salaries </v>
          </cell>
          <cell r="E19314">
            <v>264700</v>
          </cell>
          <cell r="F19314"/>
        </row>
        <row r="19315">
          <cell r="B19315" t="str">
            <v>Ernst &amp; Young</v>
          </cell>
          <cell r="C19315" t="str">
            <v>salary</v>
          </cell>
          <cell r="D19315" t="str">
            <v>Jahangeer, Engr Ahsan, Usman, Lateef &amp; chacha</v>
          </cell>
          <cell r="E19315">
            <v>249550</v>
          </cell>
          <cell r="F19315"/>
        </row>
        <row r="19316">
          <cell r="B19316" t="str">
            <v>Meezan bank Head office</v>
          </cell>
          <cell r="C19316" t="str">
            <v>salary</v>
          </cell>
          <cell r="D19316" t="str">
            <v>Amir engr + Gul</v>
          </cell>
          <cell r="E19316">
            <v>65210</v>
          </cell>
          <cell r="F19316"/>
        </row>
        <row r="19317">
          <cell r="B19317" t="str">
            <v>Saifee hospital</v>
          </cell>
          <cell r="C19317" t="str">
            <v>salary</v>
          </cell>
          <cell r="D19317" t="str">
            <v>Irfan  bhai salary</v>
          </cell>
          <cell r="E19317">
            <v>42250</v>
          </cell>
          <cell r="F19317"/>
        </row>
        <row r="19318">
          <cell r="B19318" t="str">
            <v>BAH 22 &amp; 23rd Floor</v>
          </cell>
          <cell r="C19318" t="str">
            <v>salary</v>
          </cell>
          <cell r="D19318" t="str">
            <v>Noman ali salary after advance deduct</v>
          </cell>
          <cell r="E19318">
            <v>65000</v>
          </cell>
          <cell r="F19318"/>
        </row>
        <row r="19319">
          <cell r="B19319" t="str">
            <v>FTC Floors</v>
          </cell>
          <cell r="C19319" t="str">
            <v>salary</v>
          </cell>
          <cell r="D19319" t="str">
            <v>ftc staff salaries</v>
          </cell>
          <cell r="E19319">
            <v>194300</v>
          </cell>
          <cell r="F19319"/>
        </row>
        <row r="19320">
          <cell r="B19320" t="str">
            <v>o/m NASTP</v>
          </cell>
          <cell r="C19320" t="str">
            <v>salary</v>
          </cell>
          <cell r="D19320" t="str">
            <v>NASTP staff salary</v>
          </cell>
          <cell r="E19320">
            <v>490650</v>
          </cell>
          <cell r="F19320"/>
        </row>
        <row r="19321">
          <cell r="B19321" t="str">
            <v>Saifee hospital</v>
          </cell>
          <cell r="C19321" t="str">
            <v>salary</v>
          </cell>
          <cell r="D19321" t="str">
            <v>Amjad ustad salary</v>
          </cell>
          <cell r="E19321">
            <v>51670</v>
          </cell>
          <cell r="F19321"/>
        </row>
        <row r="19322">
          <cell r="B19322" t="str">
            <v>Engro 3rd &amp; 8th Floor</v>
          </cell>
          <cell r="C19322" t="str">
            <v>salary</v>
          </cell>
          <cell r="D19322" t="str">
            <v>Engr Raza Salary</v>
          </cell>
          <cell r="E19322">
            <v>56000</v>
          </cell>
          <cell r="F19322"/>
        </row>
        <row r="19323">
          <cell r="B19323" t="str">
            <v>Engro 3rd &amp; 8th Floor</v>
          </cell>
          <cell r="C19323" t="str">
            <v>salary</v>
          </cell>
          <cell r="D19323" t="str">
            <v>Shahzaib salary</v>
          </cell>
          <cell r="E19323">
            <v>43500</v>
          </cell>
          <cell r="F19323"/>
        </row>
        <row r="19324">
          <cell r="B19324" t="str">
            <v>BAF-Maintenance24</v>
          </cell>
          <cell r="C19324" t="str">
            <v>salary</v>
          </cell>
          <cell r="D19324" t="str">
            <v>Khushnood, nadeem, fahad, shahid &amp; imran</v>
          </cell>
          <cell r="E19324">
            <v>215020</v>
          </cell>
          <cell r="F19324"/>
        </row>
        <row r="19325">
          <cell r="B19325" t="str">
            <v>Tri fit Gym</v>
          </cell>
          <cell r="C19325" t="str">
            <v>salary</v>
          </cell>
          <cell r="D19325" t="str">
            <v>Abbas + Abid salary</v>
          </cell>
          <cell r="E19325">
            <v>68190</v>
          </cell>
          <cell r="F19325"/>
        </row>
        <row r="19326">
          <cell r="B19326" t="str">
            <v>o/m NASTP</v>
          </cell>
          <cell r="C19326" t="str">
            <v>salary</v>
          </cell>
          <cell r="D19326" t="str">
            <v>Mukhtar + Imran</v>
          </cell>
          <cell r="E19326">
            <v>125300</v>
          </cell>
          <cell r="F19326"/>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cell r="F19328"/>
        </row>
        <row r="19329">
          <cell r="B19329" t="str">
            <v>O/M The Place</v>
          </cell>
          <cell r="C19329" t="str">
            <v>salary</v>
          </cell>
          <cell r="D19329" t="str">
            <v>Mumtaz bhai 1 day leave release</v>
          </cell>
          <cell r="E19329">
            <v>1250</v>
          </cell>
          <cell r="F19329"/>
        </row>
        <row r="19330">
          <cell r="B19330" t="str">
            <v>o/m NASTP</v>
          </cell>
          <cell r="C19330" t="str">
            <v>salary</v>
          </cell>
          <cell r="D19330" t="str">
            <v>Israr bhai salary (online by Al madina)</v>
          </cell>
          <cell r="E19330">
            <v>170000</v>
          </cell>
          <cell r="F19330"/>
        </row>
        <row r="19331">
          <cell r="B19331" t="str">
            <v>O/M The Place</v>
          </cell>
          <cell r="C19331" t="str">
            <v>salary</v>
          </cell>
          <cell r="D19331" t="str">
            <v>zeehan salary</v>
          </cell>
          <cell r="E19331">
            <v>28000</v>
          </cell>
          <cell r="F19331"/>
        </row>
        <row r="19332">
          <cell r="B19332" t="str">
            <v>Engro 3rd &amp; 8th Floor</v>
          </cell>
          <cell r="C19332" t="str">
            <v>material</v>
          </cell>
          <cell r="D19332" t="str">
            <v>UPVC Pipe and fittings purchased by Majid</v>
          </cell>
          <cell r="E19332">
            <v>19500</v>
          </cell>
          <cell r="F19332"/>
        </row>
        <row r="19333">
          <cell r="B19333" t="str">
            <v>o/m NASTP</v>
          </cell>
          <cell r="C19333" t="str">
            <v>material</v>
          </cell>
          <cell r="D19333" t="str">
            <v>purchased colour material</v>
          </cell>
          <cell r="E19333">
            <v>23020</v>
          </cell>
          <cell r="F19333"/>
        </row>
        <row r="19334">
          <cell r="B19334" t="str">
            <v>o/m NASTP</v>
          </cell>
          <cell r="C19334" t="str">
            <v>material</v>
          </cell>
          <cell r="D19334" t="str">
            <v>purchased fittings from abbas brothers</v>
          </cell>
          <cell r="E19334">
            <v>28695</v>
          </cell>
          <cell r="F19334"/>
        </row>
        <row r="19335">
          <cell r="B19335" t="str">
            <v>Engro 3rd &amp; 8th Floor</v>
          </cell>
          <cell r="C19335" t="str">
            <v>material</v>
          </cell>
          <cell r="D19335" t="str">
            <v>purchased 1kg glue</v>
          </cell>
          <cell r="E19335">
            <v>660</v>
          </cell>
          <cell r="F19335"/>
        </row>
        <row r="19336">
          <cell r="B19336" t="str">
            <v>Jameel baig Building</v>
          </cell>
          <cell r="C19336" t="str">
            <v>material</v>
          </cell>
          <cell r="D19336" t="str">
            <v>purchased colour material</v>
          </cell>
          <cell r="E19336">
            <v>1200</v>
          </cell>
          <cell r="F19336"/>
        </row>
        <row r="19337">
          <cell r="B19337" t="str">
            <v>o/m NASTP</v>
          </cell>
          <cell r="C19337" t="str">
            <v>material</v>
          </cell>
          <cell r="D19337" t="str">
            <v>purchased dammer tapes</v>
          </cell>
          <cell r="E19337">
            <v>4500</v>
          </cell>
          <cell r="F19337"/>
        </row>
        <row r="19338">
          <cell r="B19338" t="str">
            <v>o/m NASTP</v>
          </cell>
          <cell r="C19338" t="str">
            <v>material</v>
          </cell>
          <cell r="D19338" t="str">
            <v>purchased 05 burni glue</v>
          </cell>
          <cell r="E19338">
            <v>8500</v>
          </cell>
          <cell r="F19338"/>
        </row>
        <row r="19339">
          <cell r="B19339" t="str">
            <v>Marriot Hotel</v>
          </cell>
          <cell r="C19339" t="str">
            <v>material</v>
          </cell>
          <cell r="D19339" t="str">
            <v>misc purchases</v>
          </cell>
          <cell r="E19339">
            <v>780</v>
          </cell>
          <cell r="F19339"/>
        </row>
        <row r="19340">
          <cell r="B19340" t="str">
            <v>Engro 3rd &amp; 8th Floor</v>
          </cell>
          <cell r="C19340" t="str">
            <v>material</v>
          </cell>
          <cell r="D19340" t="str">
            <v>purchase cable tie</v>
          </cell>
          <cell r="E19340">
            <v>600</v>
          </cell>
          <cell r="F19340"/>
        </row>
        <row r="19341">
          <cell r="B19341" t="str">
            <v>amreli steel</v>
          </cell>
          <cell r="C19341" t="str">
            <v>material</v>
          </cell>
          <cell r="D19341" t="str">
            <v>purchased clamp and anchor bolt from mungo</v>
          </cell>
          <cell r="E19341">
            <v>3186</v>
          </cell>
          <cell r="F19341"/>
        </row>
        <row r="19342">
          <cell r="B19342" t="str">
            <v>office</v>
          </cell>
          <cell r="C19342" t="str">
            <v>office</v>
          </cell>
          <cell r="D19342" t="str">
            <v>umer for office use</v>
          </cell>
          <cell r="E19342">
            <v>2000</v>
          </cell>
          <cell r="F19342"/>
        </row>
        <row r="19343">
          <cell r="B19343" t="str">
            <v>o/m NASTP</v>
          </cell>
          <cell r="C19343" t="str">
            <v>fuel</v>
          </cell>
          <cell r="D19343" t="str">
            <v>claimed by ahsan</v>
          </cell>
          <cell r="E19343">
            <v>1000</v>
          </cell>
          <cell r="F19343"/>
        </row>
        <row r="19344">
          <cell r="B19344" t="str">
            <v>o/m NASTP</v>
          </cell>
          <cell r="C19344" t="str">
            <v>material</v>
          </cell>
          <cell r="D19344" t="str">
            <v>purchased cuttings discs</v>
          </cell>
          <cell r="E19344">
            <v>500</v>
          </cell>
          <cell r="F19344"/>
        </row>
        <row r="19345">
          <cell r="B19345" t="str">
            <v>Ernst &amp; Young</v>
          </cell>
          <cell r="C19345" t="str">
            <v>fare</v>
          </cell>
          <cell r="D19345" t="str">
            <v>paid</v>
          </cell>
          <cell r="E19345">
            <v>1000</v>
          </cell>
          <cell r="F19345"/>
        </row>
        <row r="19346">
          <cell r="B19346" t="str">
            <v xml:space="preserve">MHR Personal </v>
          </cell>
          <cell r="C19346" t="str">
            <v>air tickets</v>
          </cell>
          <cell r="D19346" t="str">
            <v>Sir rehman air tickets, Karachi Multan 
Mukran Karachi -- By bh</v>
          </cell>
          <cell r="E19346">
            <v>100000</v>
          </cell>
          <cell r="F19346"/>
        </row>
        <row r="19347">
          <cell r="B19347" t="str">
            <v>family area</v>
          </cell>
          <cell r="C19347" t="str">
            <v>material</v>
          </cell>
          <cell r="D19347" t="str">
            <v>purchased wash basin 02 Nos from ZILVER by ashraf bhai</v>
          </cell>
          <cell r="E19347">
            <v>19000</v>
          </cell>
          <cell r="F19347"/>
        </row>
        <row r="19348">
          <cell r="B19348" t="str">
            <v>office</v>
          </cell>
          <cell r="C19348" t="str">
            <v>utilities bills</v>
          </cell>
          <cell r="D19348" t="str">
            <v>ssgc bill paid</v>
          </cell>
          <cell r="E19348">
            <v>930</v>
          </cell>
          <cell r="F19348"/>
        </row>
        <row r="19349">
          <cell r="B19349" t="str">
            <v>Engro 3rd &amp; 8th Floor</v>
          </cell>
          <cell r="C19349" t="str">
            <v>fare</v>
          </cell>
          <cell r="D19349" t="str">
            <v>paid</v>
          </cell>
          <cell r="E19349">
            <v>800</v>
          </cell>
          <cell r="F19349"/>
        </row>
        <row r="19350">
          <cell r="B19350" t="str">
            <v>o/m NASTP</v>
          </cell>
          <cell r="C19350" t="str">
            <v>material</v>
          </cell>
          <cell r="D19350" t="str">
            <v>purchased handing clamp from mungo</v>
          </cell>
          <cell r="E19350">
            <v>4980</v>
          </cell>
          <cell r="F19350"/>
        </row>
        <row r="19351">
          <cell r="B19351" t="str">
            <v>C-50 Kuchi Memon soc.</v>
          </cell>
          <cell r="C19351" t="str">
            <v>fare</v>
          </cell>
          <cell r="D19351" t="str">
            <v>paid</v>
          </cell>
          <cell r="E19351">
            <v>1000</v>
          </cell>
          <cell r="F19351"/>
        </row>
        <row r="19352">
          <cell r="B19352" t="str">
            <v>Meezan bank Head office</v>
          </cell>
          <cell r="C19352" t="str">
            <v>fare</v>
          </cell>
          <cell r="D19352" t="str">
            <v>paid</v>
          </cell>
          <cell r="E19352">
            <v>2000</v>
          </cell>
          <cell r="F19352"/>
        </row>
        <row r="19353">
          <cell r="B19353" t="str">
            <v>office</v>
          </cell>
          <cell r="C19353" t="str">
            <v>office</v>
          </cell>
          <cell r="D19353" t="str">
            <v>umer for car wash</v>
          </cell>
          <cell r="E19353">
            <v>1000</v>
          </cell>
          <cell r="F19353"/>
        </row>
        <row r="19354">
          <cell r="B19354" t="str">
            <v>office</v>
          </cell>
          <cell r="C19354" t="str">
            <v>office</v>
          </cell>
          <cell r="D19354" t="str">
            <v>ahsan for Bilal bhai lunch</v>
          </cell>
          <cell r="E19354">
            <v>800</v>
          </cell>
          <cell r="F19354"/>
        </row>
        <row r="19355">
          <cell r="B19355" t="str">
            <v>office</v>
          </cell>
          <cell r="C19355" t="str">
            <v>office</v>
          </cell>
          <cell r="D19355" t="str">
            <v>umer for office use</v>
          </cell>
          <cell r="E19355">
            <v>3000</v>
          </cell>
          <cell r="F19355"/>
        </row>
        <row r="19356">
          <cell r="B19356" t="str">
            <v>Ernst &amp; Young</v>
          </cell>
          <cell r="C19356" t="str">
            <v>sami duct</v>
          </cell>
          <cell r="D19356" t="str">
            <v>Online to Sami Duct (by adeel)</v>
          </cell>
          <cell r="E19356">
            <v>200000</v>
          </cell>
          <cell r="F19356"/>
        </row>
        <row r="19357">
          <cell r="B19357" t="str">
            <v>C-50 Kuchi Memon soc.</v>
          </cell>
          <cell r="C19357" t="str">
            <v>Qasim traders</v>
          </cell>
          <cell r="D19357" t="str">
            <v>Online to Qasim Traders (by adeel)</v>
          </cell>
          <cell r="E19357">
            <v>27500</v>
          </cell>
          <cell r="F19357"/>
        </row>
        <row r="19358">
          <cell r="B19358" t="str">
            <v>C-50 Kuchi Memon soc.</v>
          </cell>
          <cell r="C19358" t="str">
            <v>Qasim traders</v>
          </cell>
          <cell r="D19358" t="str">
            <v>Online to Qasim Traders (by adeel)</v>
          </cell>
          <cell r="E19358">
            <v>7000</v>
          </cell>
          <cell r="F19358"/>
        </row>
        <row r="19359">
          <cell r="B19359" t="str">
            <v>Engro office</v>
          </cell>
          <cell r="C19359" t="str">
            <v>saqib insulation</v>
          </cell>
          <cell r="D19359" t="str">
            <v>Online To saqib insulator (by adeel)</v>
          </cell>
          <cell r="E19359">
            <v>100000</v>
          </cell>
          <cell r="F19359"/>
        </row>
        <row r="19360">
          <cell r="B19360" t="str">
            <v>Jameel baig Building</v>
          </cell>
          <cell r="C19360" t="str">
            <v>kaytees</v>
          </cell>
          <cell r="D19360" t="str">
            <v>Online by Al madina steel = 300,000</v>
          </cell>
          <cell r="E19360">
            <v>15350</v>
          </cell>
          <cell r="F19360"/>
        </row>
        <row r="19361">
          <cell r="B19361" t="str">
            <v>UEP 17th Floor</v>
          </cell>
          <cell r="C19361" t="str">
            <v>kaytees</v>
          </cell>
          <cell r="D19361" t="str">
            <v>Online by Al madina steel = 300,000</v>
          </cell>
          <cell r="E19361">
            <v>46500</v>
          </cell>
          <cell r="F19361"/>
        </row>
        <row r="19362">
          <cell r="B19362" t="str">
            <v>Engro office</v>
          </cell>
          <cell r="C19362" t="str">
            <v>kaytees</v>
          </cell>
          <cell r="D19362" t="str">
            <v>Online by Al madina steel = 300,000</v>
          </cell>
          <cell r="E19362">
            <v>80500</v>
          </cell>
          <cell r="F19362"/>
        </row>
        <row r="19363">
          <cell r="B19363" t="str">
            <v>Ernst &amp; Young</v>
          </cell>
          <cell r="C19363" t="str">
            <v>kaytees</v>
          </cell>
          <cell r="D19363" t="str">
            <v>Online by Al madina steel = 300,000</v>
          </cell>
          <cell r="E19363">
            <v>157650</v>
          </cell>
          <cell r="F19363"/>
        </row>
        <row r="19364">
          <cell r="B19364" t="str">
            <v>office</v>
          </cell>
          <cell r="C19364" t="str">
            <v>office</v>
          </cell>
          <cell r="D19364" t="str">
            <v>umer for office use</v>
          </cell>
          <cell r="E19364">
            <v>3000</v>
          </cell>
          <cell r="F19364"/>
        </row>
        <row r="19365">
          <cell r="B19365" t="str">
            <v>Ernst &amp; Young</v>
          </cell>
          <cell r="C19365" t="str">
            <v>faheem elec</v>
          </cell>
          <cell r="D19365" t="str">
            <v>cash paid</v>
          </cell>
          <cell r="E19365">
            <v>50000</v>
          </cell>
          <cell r="F19365"/>
        </row>
        <row r="19366">
          <cell r="B19366" t="str">
            <v>o/m NASTP</v>
          </cell>
          <cell r="C19366" t="str">
            <v>material</v>
          </cell>
          <cell r="D19366" t="str">
            <v>purchaed angle iron 1--1/2 x 2 soot 100 rft</v>
          </cell>
          <cell r="E19366">
            <v>23450</v>
          </cell>
          <cell r="F19366"/>
        </row>
        <row r="19367">
          <cell r="B19367" t="str">
            <v>FTC Floors</v>
          </cell>
          <cell r="C19367" t="str">
            <v>misc</v>
          </cell>
          <cell r="D19367" t="str">
            <v>tea and refreshment</v>
          </cell>
          <cell r="E19367">
            <v>3000</v>
          </cell>
          <cell r="F19367"/>
        </row>
        <row r="19368">
          <cell r="B19368" t="str">
            <v>C-50 Kuchi Memon soc.</v>
          </cell>
          <cell r="C19368" t="str">
            <v>fare</v>
          </cell>
          <cell r="D19368" t="str">
            <v>paid</v>
          </cell>
          <cell r="E19368">
            <v>1000</v>
          </cell>
          <cell r="F19368"/>
        </row>
        <row r="19369">
          <cell r="B19369" t="str">
            <v>ueP 17th Floor</v>
          </cell>
          <cell r="C19369" t="str">
            <v>photocopies</v>
          </cell>
          <cell r="D19369" t="str">
            <v>paid</v>
          </cell>
          <cell r="E19369">
            <v>1530</v>
          </cell>
          <cell r="F19369"/>
        </row>
        <row r="19370">
          <cell r="B19370" t="str">
            <v>ueP 17th Floor</v>
          </cell>
          <cell r="C19370" t="str">
            <v>fuel</v>
          </cell>
          <cell r="D19370" t="str">
            <v>claimed by ahsan</v>
          </cell>
          <cell r="E19370">
            <v>1000</v>
          </cell>
          <cell r="F19370"/>
        </row>
        <row r="19371">
          <cell r="B19371" t="str">
            <v>3rd floor nastp</v>
          </cell>
          <cell r="C19371" t="str">
            <v>Moazzam Insulator</v>
          </cell>
          <cell r="D19371" t="str">
            <v>Cash paid (rec by Israr bhai)</v>
          </cell>
          <cell r="E19371">
            <v>15000</v>
          </cell>
          <cell r="F19371"/>
        </row>
        <row r="19372">
          <cell r="B19372" t="str">
            <v>Meezan bank Head office</v>
          </cell>
          <cell r="C19372" t="str">
            <v>misc</v>
          </cell>
          <cell r="D19372" t="str">
            <v>Amir engr super card</v>
          </cell>
          <cell r="E19372">
            <v>1500</v>
          </cell>
          <cell r="F19372"/>
        </row>
        <row r="19373">
          <cell r="B19373" t="str">
            <v xml:space="preserve">MHR Personal </v>
          </cell>
          <cell r="C19373" t="str">
            <v>rehana aunty</v>
          </cell>
          <cell r="D19373" t="str">
            <v>Aunty Mobile balance ans super card</v>
          </cell>
          <cell r="E19373">
            <v>2450</v>
          </cell>
          <cell r="F19373"/>
        </row>
        <row r="19374">
          <cell r="B19374" t="str">
            <v>Ernst &amp; Young</v>
          </cell>
          <cell r="C19374" t="str">
            <v>fare</v>
          </cell>
          <cell r="D19374" t="str">
            <v>paid</v>
          </cell>
          <cell r="E19374">
            <v>200</v>
          </cell>
          <cell r="F19374"/>
        </row>
        <row r="19375">
          <cell r="B19375" t="str">
            <v>Daraz Office</v>
          </cell>
          <cell r="C19375" t="str">
            <v>DWP Pakistan</v>
          </cell>
          <cell r="D19375" t="str">
            <v>Online to DWP for unit (online by adeel)</v>
          </cell>
          <cell r="E19375">
            <v>130000</v>
          </cell>
          <cell r="F19375"/>
        </row>
        <row r="19376">
          <cell r="B19376" t="str">
            <v>family area</v>
          </cell>
          <cell r="C19376" t="str">
            <v>Raees brothers</v>
          </cell>
          <cell r="D19376" t="str">
            <v>Online to Raees uncle (online by adeel)</v>
          </cell>
          <cell r="E19376">
            <v>250000</v>
          </cell>
          <cell r="F19376"/>
        </row>
        <row r="19377">
          <cell r="B19377" t="str">
            <v>BAF-Maintenance24</v>
          </cell>
          <cell r="C19377" t="str">
            <v>Rafay</v>
          </cell>
          <cell r="D19377" t="str">
            <v>Online to Rafay (online by adeel)</v>
          </cell>
          <cell r="E19377">
            <v>65000</v>
          </cell>
          <cell r="F19377"/>
        </row>
        <row r="19378">
          <cell r="B19378" t="str">
            <v>O/M The Place</v>
          </cell>
          <cell r="C19378" t="str">
            <v>shabbir brothers</v>
          </cell>
          <cell r="D19378" t="str">
            <v>Online to shabbir brother for 1 cylincder in Nueplex ph VIII (online by adeel)</v>
          </cell>
          <cell r="E19378">
            <v>45000</v>
          </cell>
          <cell r="F19378"/>
        </row>
        <row r="19379">
          <cell r="B19379" t="str">
            <v>3rd floor nastp</v>
          </cell>
          <cell r="C19379" t="str">
            <v>Salman shamims</v>
          </cell>
          <cell r="D19379" t="str">
            <v>Online to Salman shamim for Cable tray payment Nastp 3 floor (online by adeel)</v>
          </cell>
          <cell r="E19379">
            <v>50000</v>
          </cell>
          <cell r="F19379"/>
        </row>
        <row r="19380">
          <cell r="B19380" t="str">
            <v xml:space="preserve">MHR Personal </v>
          </cell>
          <cell r="C19380" t="str">
            <v>utilities bills</v>
          </cell>
          <cell r="D19380" t="str">
            <v>ssgc bill paid</v>
          </cell>
          <cell r="E19380">
            <v>865</v>
          </cell>
          <cell r="F19380"/>
        </row>
        <row r="19381">
          <cell r="B19381" t="str">
            <v>o/m NASTP</v>
          </cell>
          <cell r="C19381" t="str">
            <v>fare</v>
          </cell>
          <cell r="D19381" t="str">
            <v>paid for clothes fare</v>
          </cell>
          <cell r="E19381">
            <v>1500</v>
          </cell>
          <cell r="F19381"/>
        </row>
        <row r="19382">
          <cell r="B19382" t="str">
            <v>Yousuf Dara</v>
          </cell>
          <cell r="C19382" t="str">
            <v>Zubair AC</v>
          </cell>
          <cell r="D19382" t="str">
            <v>cash paid</v>
          </cell>
          <cell r="E19382">
            <v>5000</v>
          </cell>
          <cell r="F19382"/>
        </row>
        <row r="19383">
          <cell r="B19383" t="str">
            <v>3rd floor nastp</v>
          </cell>
          <cell r="C19383" t="str">
            <v>material</v>
          </cell>
          <cell r="D19383" t="str">
            <v>Purchase glue 10</v>
          </cell>
          <cell r="E19383">
            <v>17000</v>
          </cell>
          <cell r="F19383"/>
        </row>
        <row r="19384">
          <cell r="B19384" t="str">
            <v>3rd floor nastp</v>
          </cell>
          <cell r="C19384" t="str">
            <v>material</v>
          </cell>
          <cell r="D19384" t="str">
            <v>Purchased tapes 10</v>
          </cell>
          <cell r="E19384">
            <v>42000</v>
          </cell>
          <cell r="F19384"/>
        </row>
        <row r="19385">
          <cell r="B19385" t="str">
            <v>3rd floor nastp</v>
          </cell>
          <cell r="C19385" t="str">
            <v>material</v>
          </cell>
          <cell r="D19385" t="str">
            <v>purchased anti fingus 2 balti</v>
          </cell>
          <cell r="E19385">
            <v>31000</v>
          </cell>
          <cell r="F19385"/>
        </row>
        <row r="19386">
          <cell r="B19386" t="str">
            <v xml:space="preserve">MHR Personal </v>
          </cell>
          <cell r="C19386" t="str">
            <v>sir rehman</v>
          </cell>
          <cell r="D19386" t="str">
            <v>mobile balance</v>
          </cell>
          <cell r="E19386">
            <v>1500</v>
          </cell>
          <cell r="F19386"/>
        </row>
        <row r="19387">
          <cell r="B19387" t="str">
            <v>3rd floor nastp</v>
          </cell>
          <cell r="C19387" t="str">
            <v>fare</v>
          </cell>
          <cell r="D19387" t="str">
            <v>paid</v>
          </cell>
          <cell r="E19387">
            <v>900</v>
          </cell>
          <cell r="F19387"/>
        </row>
        <row r="19388">
          <cell r="B19388" t="str">
            <v>Engro 3rd &amp; 8th Floor</v>
          </cell>
          <cell r="C19388" t="str">
            <v>material</v>
          </cell>
          <cell r="D19388" t="str">
            <v>purchased fisher 10mm 20 boxes</v>
          </cell>
          <cell r="E19388">
            <v>18000</v>
          </cell>
          <cell r="F19388"/>
        </row>
        <row r="19389">
          <cell r="B19389" t="str">
            <v>Meezan bank Head office</v>
          </cell>
          <cell r="C19389" t="str">
            <v>misc</v>
          </cell>
          <cell r="D19389" t="str">
            <v>5 kg gas to amir engr</v>
          </cell>
          <cell r="E19389">
            <v>9950</v>
          </cell>
          <cell r="F19389"/>
        </row>
        <row r="19390">
          <cell r="B19390" t="str">
            <v>office</v>
          </cell>
          <cell r="C19390" t="str">
            <v>office</v>
          </cell>
          <cell r="D19390" t="str">
            <v>umer for office use</v>
          </cell>
          <cell r="E19390">
            <v>3000</v>
          </cell>
          <cell r="F19390"/>
        </row>
        <row r="19391">
          <cell r="B19391" t="str">
            <v xml:space="preserve">O/M Nue Multiplex </v>
          </cell>
          <cell r="C19391" t="str">
            <v>misc</v>
          </cell>
          <cell r="D19391" t="str">
            <v>purhcased cleaning clothes</v>
          </cell>
          <cell r="E19391">
            <v>700</v>
          </cell>
          <cell r="F19391"/>
        </row>
        <row r="19392">
          <cell r="B19392" t="str">
            <v>Meezan bank Head office</v>
          </cell>
          <cell r="C19392" t="str">
            <v>misc</v>
          </cell>
          <cell r="D19392" t="str">
            <v>misc by abbas</v>
          </cell>
          <cell r="E19392">
            <v>13970</v>
          </cell>
          <cell r="F19392"/>
        </row>
        <row r="19393">
          <cell r="B19393" t="str">
            <v xml:space="preserve">MHR Personal </v>
          </cell>
          <cell r="C19393" t="str">
            <v>groceries</v>
          </cell>
          <cell r="D19393" t="str">
            <v>MHR home groceries - Mar 24 -- by bH</v>
          </cell>
          <cell r="E19393">
            <v>85000</v>
          </cell>
          <cell r="F19393"/>
        </row>
        <row r="19394">
          <cell r="B19394" t="str">
            <v xml:space="preserve">MHR Personal </v>
          </cell>
          <cell r="C19394" t="str">
            <v>misc</v>
          </cell>
          <cell r="D19394" t="str">
            <v>PASSO CAR WORK MHR -- By BH</v>
          </cell>
          <cell r="E19394">
            <v>20950</v>
          </cell>
          <cell r="F19394"/>
        </row>
        <row r="19395">
          <cell r="B19395" t="str">
            <v>3rd floor nastp</v>
          </cell>
          <cell r="C19395" t="str">
            <v>vohra clothes</v>
          </cell>
          <cell r="D19395" t="str">
            <v>Online to Kamil for cloth payment (Online by Adeel)</v>
          </cell>
          <cell r="E19395">
            <v>40000</v>
          </cell>
          <cell r="F19395"/>
        </row>
        <row r="19396">
          <cell r="B19396" t="str">
            <v>O/M The Place</v>
          </cell>
          <cell r="C19396" t="str">
            <v>majid fan conctractor</v>
          </cell>
          <cell r="D19396" t="str">
            <v>Online to Majid in nueplex cinemas (Online by Adeel)</v>
          </cell>
          <cell r="E19396">
            <v>50000</v>
          </cell>
          <cell r="F19396"/>
        </row>
        <row r="19397">
          <cell r="B19397" t="str">
            <v>Saifee hospital</v>
          </cell>
          <cell r="C19397" t="str">
            <v>Owais traders</v>
          </cell>
          <cell r="D19397" t="str">
            <v>Online to Owais Traders golimar (Online by Adeel)</v>
          </cell>
          <cell r="E19397">
            <v>400000</v>
          </cell>
          <cell r="F19397"/>
        </row>
        <row r="19398">
          <cell r="B19398" t="str">
            <v>BAF-Maintenance24</v>
          </cell>
          <cell r="C19398" t="str">
            <v>Moghal Brother</v>
          </cell>
          <cell r="D19398" t="str">
            <v>Online for Cooling tower fins for BAF (Online by Adeel)</v>
          </cell>
          <cell r="E19398">
            <v>750000</v>
          </cell>
          <cell r="F19398"/>
        </row>
        <row r="19399">
          <cell r="B19399" t="str">
            <v>3rd floor nastp</v>
          </cell>
          <cell r="C19399" t="str">
            <v>material</v>
          </cell>
          <cell r="D19399" t="str">
            <v>Nastp 3 floor electrical work (Cash given by BH)</v>
          </cell>
          <cell r="E19399">
            <v>354000</v>
          </cell>
          <cell r="F19399"/>
        </row>
        <row r="19400">
          <cell r="B19400" t="str">
            <v>3rd floor nastp</v>
          </cell>
          <cell r="C19400" t="str">
            <v>Usman traders</v>
          </cell>
          <cell r="D19400" t="str">
            <v>Online by Adeel</v>
          </cell>
          <cell r="E19400">
            <v>530000</v>
          </cell>
          <cell r="F19400"/>
        </row>
        <row r="19401">
          <cell r="B19401" t="str">
            <v>O/M The Place</v>
          </cell>
          <cell r="C19401" t="str">
            <v>charity</v>
          </cell>
          <cell r="D19401" t="str">
            <v>paid to mumtaz for QURAN rack + fare + Fuel</v>
          </cell>
          <cell r="E19401">
            <v>24200</v>
          </cell>
          <cell r="F19401"/>
        </row>
        <row r="19402">
          <cell r="B19402" t="str">
            <v>Rehmat shipping</v>
          </cell>
          <cell r="C19402" t="str">
            <v>misc</v>
          </cell>
          <cell r="D19402" t="str">
            <v>Misc expenses in rehmat shipping</v>
          </cell>
          <cell r="E19402">
            <v>15000</v>
          </cell>
          <cell r="F19402"/>
        </row>
        <row r="19403">
          <cell r="B19403" t="str">
            <v>Engro 3rd &amp; 8th Floor</v>
          </cell>
          <cell r="C19403" t="str">
            <v>fuel</v>
          </cell>
          <cell r="D19403" t="str">
            <v>Fuel claimed Mar + April 24</v>
          </cell>
          <cell r="E19403">
            <v>15000</v>
          </cell>
          <cell r="F19403"/>
        </row>
        <row r="19404">
          <cell r="B19404" t="str">
            <v>Ernst &amp; Young</v>
          </cell>
          <cell r="C19404" t="str">
            <v>fuel</v>
          </cell>
          <cell r="D19404" t="str">
            <v>Fuel claimed Mar + April 24</v>
          </cell>
          <cell r="E19404">
            <v>15000</v>
          </cell>
          <cell r="F19404"/>
        </row>
        <row r="19405">
          <cell r="B19405" t="str">
            <v>Engro office</v>
          </cell>
          <cell r="C19405" t="str">
            <v>fuel</v>
          </cell>
          <cell r="D19405" t="str">
            <v>Fuel claimed Mar + April 24</v>
          </cell>
          <cell r="E19405">
            <v>15000</v>
          </cell>
          <cell r="F19405"/>
        </row>
        <row r="19406">
          <cell r="B19406" t="str">
            <v>BAH 22 &amp; 23rd Floor</v>
          </cell>
          <cell r="C19406" t="str">
            <v>fuel</v>
          </cell>
          <cell r="D19406" t="str">
            <v>Fuel claimed Mar + April 24</v>
          </cell>
          <cell r="E19406">
            <v>15000</v>
          </cell>
          <cell r="F19406"/>
        </row>
        <row r="19407">
          <cell r="B19407" t="str">
            <v>BAH 22 &amp; 23rd Floor</v>
          </cell>
          <cell r="C19407" t="str">
            <v>mobile</v>
          </cell>
          <cell r="D19407" t="str">
            <v>Mobile balance (Jan to Mar 24)</v>
          </cell>
          <cell r="E19407">
            <v>13000</v>
          </cell>
          <cell r="F19407"/>
        </row>
        <row r="19408">
          <cell r="B19408" t="str">
            <v>office</v>
          </cell>
          <cell r="C19408" t="str">
            <v>water tanker</v>
          </cell>
          <cell r="D19408" t="str">
            <v>cash paid</v>
          </cell>
          <cell r="E19408">
            <v>10300</v>
          </cell>
          <cell r="F19408"/>
        </row>
        <row r="19409">
          <cell r="B19409" t="str">
            <v>Dawood center</v>
          </cell>
          <cell r="C19409" t="str">
            <v>fare</v>
          </cell>
          <cell r="D19409" t="str">
            <v>paid</v>
          </cell>
          <cell r="E19409">
            <v>1500</v>
          </cell>
          <cell r="F19409"/>
        </row>
        <row r="19410">
          <cell r="B19410" t="str">
            <v>Engro 3rd &amp; 8th Floor</v>
          </cell>
          <cell r="C19410" t="str">
            <v>photocopies</v>
          </cell>
          <cell r="D19410" t="str">
            <v>paid</v>
          </cell>
          <cell r="E19410">
            <v>6000</v>
          </cell>
          <cell r="F19410"/>
        </row>
        <row r="19411">
          <cell r="B19411" t="str">
            <v>office</v>
          </cell>
          <cell r="C19411" t="str">
            <v>office</v>
          </cell>
          <cell r="D19411" t="str">
            <v>umer for office use</v>
          </cell>
          <cell r="E19411">
            <v>3000</v>
          </cell>
          <cell r="F19411"/>
        </row>
        <row r="19412">
          <cell r="B19412" t="str">
            <v>Ernst &amp; Young</v>
          </cell>
          <cell r="C19412" t="str">
            <v>fare</v>
          </cell>
          <cell r="D19412" t="str">
            <v>paid</v>
          </cell>
          <cell r="E19412">
            <v>2200</v>
          </cell>
          <cell r="F19412"/>
        </row>
        <row r="19413">
          <cell r="B19413" t="str">
            <v>Rehmat shipping</v>
          </cell>
          <cell r="C19413" t="str">
            <v>Malik brother</v>
          </cell>
          <cell r="D19413" t="str">
            <v>cash paid</v>
          </cell>
          <cell r="E19413">
            <v>62550</v>
          </cell>
          <cell r="F19413"/>
        </row>
        <row r="19414">
          <cell r="B19414" t="str">
            <v>Engro Office</v>
          </cell>
          <cell r="C19414" t="str">
            <v>Malik brother</v>
          </cell>
          <cell r="D19414" t="str">
            <v>cash paid</v>
          </cell>
          <cell r="E19414">
            <v>9500</v>
          </cell>
          <cell r="F19414"/>
        </row>
        <row r="19415">
          <cell r="B19415" t="str">
            <v>o/m NASTP</v>
          </cell>
          <cell r="C19415" t="str">
            <v>abdullah enterprises</v>
          </cell>
          <cell r="D19415" t="str">
            <v>cash paid</v>
          </cell>
          <cell r="E19415">
            <v>14800</v>
          </cell>
          <cell r="F19415"/>
        </row>
        <row r="19416">
          <cell r="B19416" t="str">
            <v>Dawood center</v>
          </cell>
          <cell r="C19416" t="str">
            <v>abdullah enterprises</v>
          </cell>
          <cell r="D19416" t="str">
            <v>cash paid</v>
          </cell>
          <cell r="E19416">
            <v>53000</v>
          </cell>
          <cell r="F19416"/>
        </row>
        <row r="19417">
          <cell r="B19417" t="str">
            <v>3rd floor nastp</v>
          </cell>
          <cell r="C19417" t="str">
            <v>fare</v>
          </cell>
          <cell r="D19417" t="str">
            <v>cash paid</v>
          </cell>
          <cell r="E19417">
            <v>1000</v>
          </cell>
          <cell r="F19417"/>
        </row>
        <row r="19418">
          <cell r="B19418" t="str">
            <v>o/m NASTP</v>
          </cell>
          <cell r="C19418" t="str">
            <v>Computer</v>
          </cell>
          <cell r="D19418" t="str">
            <v>Israr bhai computer</v>
          </cell>
          <cell r="E19418">
            <v>21850</v>
          </cell>
          <cell r="F19418"/>
        </row>
        <row r="19419">
          <cell r="B19419" t="str">
            <v>Ernst &amp; Young</v>
          </cell>
          <cell r="C19419" t="str">
            <v>fare</v>
          </cell>
          <cell r="D19419" t="str">
            <v>paid</v>
          </cell>
          <cell r="E19419">
            <v>1800</v>
          </cell>
          <cell r="F19419"/>
        </row>
        <row r="19420">
          <cell r="B19420" t="str">
            <v>Ernst &amp; Young</v>
          </cell>
          <cell r="C19420" t="str">
            <v>fare</v>
          </cell>
          <cell r="D19420" t="str">
            <v>paid</v>
          </cell>
          <cell r="E19420">
            <v>800</v>
          </cell>
          <cell r="F19420"/>
        </row>
        <row r="19421">
          <cell r="B19421" t="str">
            <v>O/M The Place</v>
          </cell>
          <cell r="C19421" t="str">
            <v>shah jee</v>
          </cell>
          <cell r="D19421" t="str">
            <v>paid for motor repairing to mumtaz</v>
          </cell>
          <cell r="E19421">
            <v>84500</v>
          </cell>
          <cell r="F19421"/>
        </row>
        <row r="19422">
          <cell r="B19422" t="str">
            <v>Ernst &amp; Young</v>
          </cell>
          <cell r="C19422" t="str">
            <v>Index</v>
          </cell>
          <cell r="D19422" t="str">
            <v>Cash paid</v>
          </cell>
          <cell r="E19422">
            <v>135900</v>
          </cell>
          <cell r="F19422"/>
        </row>
        <row r="19423">
          <cell r="B19423" t="str">
            <v>Engro 3rd &amp; 8th Floor</v>
          </cell>
          <cell r="C19423" t="str">
            <v>material</v>
          </cell>
          <cell r="D19423" t="str">
            <v>fittings from abbas (online by adeel)</v>
          </cell>
          <cell r="E19423">
            <v>57000</v>
          </cell>
          <cell r="F19423"/>
        </row>
        <row r="19424">
          <cell r="B19424" t="str">
            <v>Ernst &amp; Young</v>
          </cell>
          <cell r="C19424" t="str">
            <v>material</v>
          </cell>
          <cell r="D19424" t="str">
            <v>16 nos soap dispenser karachi tile mart (online by adeel)</v>
          </cell>
          <cell r="E19424">
            <v>84800</v>
          </cell>
          <cell r="F19424"/>
        </row>
        <row r="19425">
          <cell r="B19425" t="str">
            <v>Engro 3rd &amp; 8th Floor</v>
          </cell>
          <cell r="C19425" t="str">
            <v>sami duct</v>
          </cell>
          <cell r="D19425" t="str">
            <v>Material purchased by BH and charge to sami acc</v>
          </cell>
          <cell r="E19425">
            <v>1500000</v>
          </cell>
          <cell r="F19425"/>
        </row>
        <row r="19426">
          <cell r="B19426" t="str">
            <v>Meezan bank Head office</v>
          </cell>
          <cell r="C19426" t="str">
            <v>zubair duct</v>
          </cell>
          <cell r="D19426" t="str">
            <v>Online by BH</v>
          </cell>
          <cell r="E19426">
            <v>220000</v>
          </cell>
          <cell r="F19426"/>
        </row>
        <row r="19427">
          <cell r="B19427" t="str">
            <v>Ernst &amp; Young</v>
          </cell>
          <cell r="C19427" t="str">
            <v>H3 Hammer</v>
          </cell>
          <cell r="D19427" t="str">
            <v>cash paid (2 lac chq rec from ph IV banlgw + cash 38800</v>
          </cell>
          <cell r="E19427">
            <v>238800</v>
          </cell>
          <cell r="F19427"/>
        </row>
        <row r="19428">
          <cell r="B19428" t="str">
            <v>office</v>
          </cell>
          <cell r="C19428" t="str">
            <v>Eidi</v>
          </cell>
          <cell r="D19428" t="str">
            <v>Mossi Eidi by nadeem bhai</v>
          </cell>
          <cell r="E19428">
            <v>2000</v>
          </cell>
          <cell r="F19428"/>
        </row>
        <row r="19429">
          <cell r="B19429" t="str">
            <v>Ernst &amp; Young</v>
          </cell>
          <cell r="C19429" t="str">
            <v>fare</v>
          </cell>
          <cell r="D19429" t="str">
            <v>paid</v>
          </cell>
          <cell r="E19429">
            <v>760</v>
          </cell>
          <cell r="F19429"/>
        </row>
        <row r="19430">
          <cell r="B19430" t="str">
            <v>office</v>
          </cell>
          <cell r="C19430" t="str">
            <v>office</v>
          </cell>
          <cell r="D19430" t="str">
            <v>umer for office use</v>
          </cell>
          <cell r="E19430">
            <v>3000</v>
          </cell>
          <cell r="F19430"/>
        </row>
        <row r="19431">
          <cell r="B19431" t="str">
            <v>o/m NASTP</v>
          </cell>
          <cell r="C19431" t="str">
            <v>fare</v>
          </cell>
          <cell r="D19431" t="str">
            <v>paid</v>
          </cell>
          <cell r="E19431">
            <v>900</v>
          </cell>
          <cell r="F19431"/>
        </row>
        <row r="19432">
          <cell r="B19432" t="str">
            <v>Meezan bank Head office</v>
          </cell>
          <cell r="C19432" t="str">
            <v>guddu insulation</v>
          </cell>
          <cell r="D19432" t="str">
            <v>cash paid</v>
          </cell>
          <cell r="E19432">
            <v>20000</v>
          </cell>
          <cell r="F19432"/>
        </row>
        <row r="19433">
          <cell r="B19433" t="str">
            <v>Ernst &amp; Young</v>
          </cell>
          <cell r="C19433" t="str">
            <v>fare</v>
          </cell>
          <cell r="D19433" t="str">
            <v>paid</v>
          </cell>
          <cell r="E19433">
            <v>3000</v>
          </cell>
          <cell r="F19433"/>
        </row>
        <row r="19434">
          <cell r="B19434" t="str">
            <v>o/m NASTP</v>
          </cell>
          <cell r="C19434" t="str">
            <v>bharmal international</v>
          </cell>
          <cell r="D19434" t="str">
            <v>Online by al madina steel</v>
          </cell>
          <cell r="E19434">
            <v>51350</v>
          </cell>
          <cell r="F19434"/>
        </row>
        <row r="19435">
          <cell r="B19435" t="str">
            <v>3rd floor nastp</v>
          </cell>
          <cell r="C19435" t="str">
            <v>material</v>
          </cell>
          <cell r="D19435" t="str">
            <v>Purchaed VFD panel at (Online by BH)</v>
          </cell>
          <cell r="E19435">
            <v>70000</v>
          </cell>
          <cell r="F19435"/>
        </row>
        <row r="19436">
          <cell r="B19436" t="str">
            <v>Daraz Office</v>
          </cell>
          <cell r="C19436" t="str">
            <v>material</v>
          </cell>
          <cell r="D19436" t="str">
            <v>Painting on Fire pipe (Online by BH)</v>
          </cell>
          <cell r="E19436">
            <v>25000</v>
          </cell>
          <cell r="F19436"/>
        </row>
        <row r="19437">
          <cell r="B19437" t="str">
            <v>BAF-Maintenance24</v>
          </cell>
          <cell r="C19437" t="str">
            <v>Dominars Engineer</v>
          </cell>
          <cell r="D19437" t="str">
            <v>cash transfer for VFD commissioning</v>
          </cell>
          <cell r="E19437">
            <v>10000</v>
          </cell>
          <cell r="F19437"/>
        </row>
        <row r="19438">
          <cell r="B19438" t="str">
            <v>Ernst &amp; Young</v>
          </cell>
          <cell r="C19438" t="str">
            <v>material</v>
          </cell>
          <cell r="D19438" t="str">
            <v>purchased access door + bykie fare t Usman Ghani</v>
          </cell>
          <cell r="E19438">
            <v>1260</v>
          </cell>
          <cell r="F19438"/>
        </row>
        <row r="19439">
          <cell r="B19439" t="str">
            <v>Ernst &amp; Young</v>
          </cell>
          <cell r="C19439" t="str">
            <v>drawings</v>
          </cell>
          <cell r="D19439" t="str">
            <v>cash paid for a2 size drawings printing to azam corp</v>
          </cell>
          <cell r="E19439">
            <v>14000</v>
          </cell>
          <cell r="F19439"/>
        </row>
        <row r="19440">
          <cell r="B19440" t="str">
            <v>3rd floor nastp</v>
          </cell>
          <cell r="C19440" t="str">
            <v>Tahir insulator</v>
          </cell>
          <cell r="D19440" t="str">
            <v>Cash paid for pipe insulation</v>
          </cell>
          <cell r="E19440">
            <v>33000</v>
          </cell>
          <cell r="F19440"/>
        </row>
        <row r="19441">
          <cell r="B19441" t="str">
            <v>Meezan bank Head office</v>
          </cell>
          <cell r="C19441" t="str">
            <v>material</v>
          </cell>
          <cell r="D19441" t="str">
            <v>purchased 8mm fisher</v>
          </cell>
          <cell r="E19441">
            <v>1960</v>
          </cell>
          <cell r="F19441"/>
        </row>
        <row r="19442">
          <cell r="B19442" t="str">
            <v>Ernst &amp; Young</v>
          </cell>
          <cell r="C19442" t="str">
            <v>material</v>
          </cell>
          <cell r="D19442" t="str">
            <v>purchased red paint</v>
          </cell>
          <cell r="E19442">
            <v>4930</v>
          </cell>
          <cell r="F19442"/>
        </row>
        <row r="19443">
          <cell r="B19443" t="str">
            <v>o/m NASTP</v>
          </cell>
          <cell r="C19443" t="str">
            <v>material</v>
          </cell>
          <cell r="D19443" t="str">
            <v>purchaed screw and fuel by lateef</v>
          </cell>
          <cell r="E19443">
            <v>1500</v>
          </cell>
          <cell r="F19443"/>
        </row>
        <row r="19444">
          <cell r="B19444" t="str">
            <v>Ernst &amp; Young</v>
          </cell>
          <cell r="C19444" t="str">
            <v>misc</v>
          </cell>
          <cell r="D19444" t="str">
            <v>To ashraf bhai for his bike rapairing</v>
          </cell>
          <cell r="E19444">
            <v>6650</v>
          </cell>
          <cell r="F19444"/>
        </row>
        <row r="19445">
          <cell r="B19445" t="str">
            <v>o/m NASTP</v>
          </cell>
          <cell r="C19445" t="str">
            <v>material</v>
          </cell>
          <cell r="D19445" t="str">
            <v>Online to Mirza fakhru zamman paramount for Fire extreturnghuishers (online by Al madina)</v>
          </cell>
          <cell r="E19445">
            <v>26300</v>
          </cell>
          <cell r="F19445"/>
        </row>
        <row r="19446">
          <cell r="B19446" t="str">
            <v>Daraz Office</v>
          </cell>
          <cell r="C19446" t="str">
            <v>material</v>
          </cell>
          <cell r="D19446" t="str">
            <v>Online to S. Hussain diwan care off Rubab engineering (online by Al madina) Total = 60,000</v>
          </cell>
          <cell r="E19446">
            <v>15000</v>
          </cell>
          <cell r="F19446"/>
        </row>
        <row r="19447">
          <cell r="B19447" t="str">
            <v>Ernst &amp; Young</v>
          </cell>
          <cell r="C19447" t="str">
            <v>material</v>
          </cell>
          <cell r="D19447" t="str">
            <v>Online to S. Hussain diwan care off Rubab engineering (online by Al madina) Total = 60,000</v>
          </cell>
          <cell r="E19447">
            <v>15000</v>
          </cell>
          <cell r="F19447"/>
        </row>
        <row r="19448">
          <cell r="B19448" t="str">
            <v>o/m NASTP</v>
          </cell>
          <cell r="C19448" t="str">
            <v>material</v>
          </cell>
          <cell r="D19448" t="str">
            <v>Online to S. Hussain diwan care off Rubab engineering (online by Al madina) Total = 60,000</v>
          </cell>
          <cell r="E19448">
            <v>15000</v>
          </cell>
          <cell r="F19448"/>
        </row>
        <row r="19449">
          <cell r="B19449" t="str">
            <v>Ernst &amp; Young</v>
          </cell>
          <cell r="C19449" t="str">
            <v>material</v>
          </cell>
          <cell r="D19449" t="str">
            <v>Online to S. Hussain diwan care off Rubab engineering (online by Al madina) Total = 60,000</v>
          </cell>
          <cell r="E19449">
            <v>15000</v>
          </cell>
          <cell r="F19449"/>
        </row>
        <row r="19450">
          <cell r="B19450" t="str">
            <v>Meezan bank Head office</v>
          </cell>
          <cell r="C19450" t="str">
            <v>tariq automation</v>
          </cell>
          <cell r="D19450" t="str">
            <v>Cash to Tariq Automation Ashfaq in meezan deal (cash rec from al madina)</v>
          </cell>
          <cell r="E19450">
            <v>600000</v>
          </cell>
          <cell r="F19450"/>
        </row>
        <row r="19451">
          <cell r="B19451" t="str">
            <v>Ernst &amp; Young</v>
          </cell>
          <cell r="C19451" t="str">
            <v>misc</v>
          </cell>
          <cell r="D19451" t="str">
            <v>misc purchases by jahangeer</v>
          </cell>
          <cell r="E19451">
            <v>8550</v>
          </cell>
          <cell r="F19451"/>
        </row>
        <row r="19452">
          <cell r="B19452" t="str">
            <v>office</v>
          </cell>
          <cell r="C19452" t="str">
            <v>office</v>
          </cell>
          <cell r="D19452" t="str">
            <v>umer for office use</v>
          </cell>
          <cell r="E19452">
            <v>3000</v>
          </cell>
          <cell r="F19452"/>
        </row>
        <row r="19453">
          <cell r="B19453" t="str">
            <v>Ernst &amp; Young</v>
          </cell>
          <cell r="C19453" t="str">
            <v>material</v>
          </cell>
          <cell r="D19453" t="str">
            <v>purchaed fixtues accessories by majid plumber (given to jahaneer)</v>
          </cell>
          <cell r="E19453">
            <v>19700</v>
          </cell>
          <cell r="F19453"/>
        </row>
        <row r="19454">
          <cell r="B19454" t="str">
            <v>VISA Fit-out Office</v>
          </cell>
          <cell r="C19454" t="str">
            <v>fare</v>
          </cell>
          <cell r="D19454" t="str">
            <v>paid</v>
          </cell>
          <cell r="E19454">
            <v>500</v>
          </cell>
          <cell r="F19454"/>
        </row>
        <row r="19455">
          <cell r="B19455" t="str">
            <v>Engro 3rd &amp; 8th Floor</v>
          </cell>
          <cell r="C19455" t="str">
            <v>fare</v>
          </cell>
          <cell r="D19455" t="str">
            <v>paid for pipe from landhi to office</v>
          </cell>
          <cell r="E19455">
            <v>11000</v>
          </cell>
          <cell r="F19455"/>
        </row>
        <row r="19456">
          <cell r="B19456" t="str">
            <v>Engro 3rd &amp; 8th Floor</v>
          </cell>
          <cell r="C19456" t="str">
            <v>fare</v>
          </cell>
          <cell r="D19456" t="str">
            <v>from office to site</v>
          </cell>
          <cell r="E19456">
            <v>2000</v>
          </cell>
          <cell r="F19456"/>
        </row>
        <row r="19457">
          <cell r="B19457" t="str">
            <v>BAF-Maintenance24</v>
          </cell>
          <cell r="C19457" t="str">
            <v>Engr Noman BAF</v>
          </cell>
          <cell r="D19457" t="str">
            <v>To Noman in BAF (given by nadeem bhai)</v>
          </cell>
          <cell r="E19457">
            <v>200000</v>
          </cell>
          <cell r="F19457"/>
        </row>
        <row r="19458">
          <cell r="B19458" t="str">
            <v>BAF-Maintenance24</v>
          </cell>
          <cell r="C19458" t="str">
            <v>material</v>
          </cell>
          <cell r="D19458" t="str">
            <v>Purchased 37 kW VFD from local market by nadeem bhai</v>
          </cell>
          <cell r="E19458">
            <v>300000</v>
          </cell>
          <cell r="F19458"/>
        </row>
        <row r="19459">
          <cell r="B19459" t="str">
            <v>Food Court (Hydery)</v>
          </cell>
          <cell r="C19459" t="str">
            <v>Zubair AC</v>
          </cell>
          <cell r="D19459" t="str">
            <v>Cash paid</v>
          </cell>
          <cell r="E19459">
            <v>10000</v>
          </cell>
          <cell r="F19459"/>
        </row>
        <row r="19460">
          <cell r="B19460" t="str">
            <v>Ernst &amp; Young</v>
          </cell>
          <cell r="C19460" t="str">
            <v>fuel</v>
          </cell>
          <cell r="D19460" t="str">
            <v>claimed by ahsan</v>
          </cell>
          <cell r="E19460">
            <v>1000</v>
          </cell>
          <cell r="F19460"/>
        </row>
        <row r="19461">
          <cell r="B19461" t="str">
            <v>BAF-Maintenance24</v>
          </cell>
          <cell r="C19461" t="str">
            <v>atif insulator</v>
          </cell>
          <cell r="D19461" t="str">
            <v>cash paid</v>
          </cell>
          <cell r="E19461">
            <v>35000</v>
          </cell>
          <cell r="F19461"/>
        </row>
        <row r="19462">
          <cell r="B19462" t="str">
            <v>Meezan bank Head office</v>
          </cell>
          <cell r="C19462" t="str">
            <v>guddu insulation</v>
          </cell>
          <cell r="D19462" t="str">
            <v>cash paid</v>
          </cell>
          <cell r="E19462">
            <v>20000</v>
          </cell>
          <cell r="F19462"/>
        </row>
        <row r="19463">
          <cell r="B19463" t="str">
            <v>Engro 3rd &amp; 8th Floor</v>
          </cell>
          <cell r="C19463" t="str">
            <v>material</v>
          </cell>
          <cell r="D19463" t="str">
            <v>purchased sprinkler clamps and drop anchor from mungo</v>
          </cell>
          <cell r="E19463">
            <v>25600</v>
          </cell>
          <cell r="F19463"/>
        </row>
        <row r="19464">
          <cell r="B19464" t="str">
            <v>Yousuf Dara</v>
          </cell>
          <cell r="C19464" t="str">
            <v>fare</v>
          </cell>
          <cell r="D19464" t="str">
            <v>cash paid</v>
          </cell>
          <cell r="E19464">
            <v>300</v>
          </cell>
          <cell r="F19464"/>
        </row>
        <row r="19465">
          <cell r="B19465" t="str">
            <v>Ernst &amp; Young</v>
          </cell>
          <cell r="C19465" t="str">
            <v>material</v>
          </cell>
          <cell r="D19465" t="str">
            <v>Purchased Kabil SS Clean out (cash to Majid plumber)</v>
          </cell>
          <cell r="E19465">
            <v>10000</v>
          </cell>
          <cell r="F19465"/>
        </row>
        <row r="19466">
          <cell r="B19466" t="str">
            <v>Yousuf Dara</v>
          </cell>
          <cell r="C19466" t="str">
            <v>material</v>
          </cell>
          <cell r="D19466" t="str">
            <v>1.5 mm 4 core wire</v>
          </cell>
          <cell r="E19466">
            <v>23500</v>
          </cell>
          <cell r="F19466"/>
        </row>
        <row r="19467">
          <cell r="B19467" t="str">
            <v>Engro 3rd &amp; 8th Floor</v>
          </cell>
          <cell r="C19467" t="str">
            <v>fare</v>
          </cell>
          <cell r="D19467" t="str">
            <v>from office to site</v>
          </cell>
          <cell r="E19467">
            <v>2000</v>
          </cell>
          <cell r="F19467"/>
        </row>
        <row r="19468">
          <cell r="B19468" t="str">
            <v>o/m NASTP</v>
          </cell>
          <cell r="C19468" t="str">
            <v>material</v>
          </cell>
          <cell r="D19468" t="str">
            <v>misc material by faheem</v>
          </cell>
          <cell r="E19468">
            <v>25725</v>
          </cell>
          <cell r="F19468"/>
        </row>
        <row r="19469">
          <cell r="B19469" t="str">
            <v>office</v>
          </cell>
          <cell r="C19469" t="str">
            <v>office</v>
          </cell>
          <cell r="D19469" t="str">
            <v>umer for office use</v>
          </cell>
          <cell r="E19469">
            <v>3000</v>
          </cell>
          <cell r="F19469"/>
        </row>
        <row r="19470">
          <cell r="B19470" t="str">
            <v xml:space="preserve">O/M Nue Multiplex </v>
          </cell>
          <cell r="C19470"/>
          <cell r="D19470" t="str">
            <v>karchar pump new purchased from super cool by mumtaz</v>
          </cell>
          <cell r="E19470">
            <v>15000</v>
          </cell>
          <cell r="F19470"/>
        </row>
        <row r="19471">
          <cell r="B19471" t="str">
            <v>Bahria project</v>
          </cell>
          <cell r="C19471" t="str">
            <v>Amjad ustad</v>
          </cell>
          <cell r="D19471" t="str">
            <v>cash paid for misc site expenses</v>
          </cell>
          <cell r="E19471">
            <v>5000</v>
          </cell>
          <cell r="F19471"/>
        </row>
        <row r="19472">
          <cell r="B19472" t="str">
            <v>Engro 3rd &amp; 8th Floor</v>
          </cell>
          <cell r="C19472" t="str">
            <v>fare</v>
          </cell>
          <cell r="D19472" t="str">
            <v>from office to site</v>
          </cell>
          <cell r="E19472">
            <v>3000</v>
          </cell>
          <cell r="F19472"/>
        </row>
        <row r="19473">
          <cell r="B19473" t="str">
            <v>Food Court (Hydery)</v>
          </cell>
          <cell r="C19473" t="str">
            <v>anis grills</v>
          </cell>
          <cell r="D19473" t="str">
            <v>cash transfer by al madina</v>
          </cell>
          <cell r="E19473">
            <v>15000</v>
          </cell>
          <cell r="F19473"/>
        </row>
        <row r="19474">
          <cell r="B19474" t="str">
            <v>Engro 3rd &amp; 8th Floor</v>
          </cell>
          <cell r="C19474" t="str">
            <v>sajid pipe</v>
          </cell>
          <cell r="D19474" t="str">
            <v>cash transfer by al madina</v>
          </cell>
          <cell r="E19474">
            <v>120000</v>
          </cell>
          <cell r="F19474"/>
        </row>
        <row r="19475">
          <cell r="B19475" t="str">
            <v>O/M The Place</v>
          </cell>
          <cell r="C19475" t="str">
            <v>KRC total solution</v>
          </cell>
          <cell r="D19475" t="str">
            <v>Online by BH</v>
          </cell>
          <cell r="E19475">
            <v>100000</v>
          </cell>
          <cell r="F19475"/>
        </row>
        <row r="19476">
          <cell r="B19476" t="str">
            <v>Jameel baig Building</v>
          </cell>
          <cell r="C19476" t="str">
            <v>King nice</v>
          </cell>
          <cell r="D19476" t="str">
            <v>Online by BH</v>
          </cell>
          <cell r="E19476">
            <v>350000</v>
          </cell>
          <cell r="F19476"/>
        </row>
        <row r="19477">
          <cell r="B19477" t="str">
            <v>Engro 3rd &amp; 8th Floor</v>
          </cell>
          <cell r="C19477" t="str">
            <v>material</v>
          </cell>
          <cell r="D19477" t="str">
            <v>purchased colour material + mixing oil + brush</v>
          </cell>
          <cell r="E19477">
            <v>35400</v>
          </cell>
          <cell r="F19477"/>
        </row>
        <row r="19478">
          <cell r="B19478" t="str">
            <v>Rehmat shipping</v>
          </cell>
          <cell r="C19478" t="str">
            <v>rafay</v>
          </cell>
          <cell r="D19478" t="str">
            <v>Cash paid in labour</v>
          </cell>
          <cell r="E19478">
            <v>100000</v>
          </cell>
          <cell r="F19478"/>
        </row>
        <row r="19479">
          <cell r="B19479" t="str">
            <v>Rehmat shipping</v>
          </cell>
          <cell r="C19479" t="str">
            <v>misc</v>
          </cell>
          <cell r="D19479" t="str">
            <v>Given to rafay for office fridge gas injection</v>
          </cell>
          <cell r="E19479">
            <v>1000</v>
          </cell>
          <cell r="F19479"/>
        </row>
        <row r="19480">
          <cell r="B19480" t="str">
            <v>o/m NASTP</v>
          </cell>
          <cell r="C19480" t="str">
            <v>misc</v>
          </cell>
          <cell r="D19480" t="str">
            <v>by mukhtiar</v>
          </cell>
          <cell r="E19480">
            <v>7200</v>
          </cell>
          <cell r="F19480"/>
        </row>
        <row r="19481">
          <cell r="B19481" t="str">
            <v>office</v>
          </cell>
          <cell r="C19481" t="str">
            <v>office</v>
          </cell>
          <cell r="D19481" t="str">
            <v>umer for office use</v>
          </cell>
          <cell r="E19481">
            <v>3000</v>
          </cell>
          <cell r="F19481"/>
        </row>
        <row r="19482">
          <cell r="B19482" t="str">
            <v>o/m NASTP</v>
          </cell>
          <cell r="C19482" t="str">
            <v>fare</v>
          </cell>
          <cell r="D19482" t="str">
            <v>material from NASTP to office</v>
          </cell>
          <cell r="E19482">
            <v>3700</v>
          </cell>
          <cell r="F19482"/>
        </row>
        <row r="19483">
          <cell r="B19483" t="str">
            <v>BAF-Maintenance24</v>
          </cell>
          <cell r="C19483" t="str">
            <v>asif fiber</v>
          </cell>
          <cell r="D19483" t="str">
            <v>cash paid</v>
          </cell>
          <cell r="E19483">
            <v>2000</v>
          </cell>
          <cell r="F19483"/>
        </row>
        <row r="19484">
          <cell r="B19484" t="str">
            <v>Rehmat shipping</v>
          </cell>
          <cell r="C19484" t="str">
            <v>fare</v>
          </cell>
          <cell r="D19484" t="str">
            <v>paid for copper pipe</v>
          </cell>
          <cell r="E19484">
            <v>2000</v>
          </cell>
          <cell r="F19484"/>
        </row>
        <row r="19485">
          <cell r="B19485" t="str">
            <v>office</v>
          </cell>
          <cell r="C19485" t="str">
            <v>office</v>
          </cell>
          <cell r="D19485" t="str">
            <v>umer for office use</v>
          </cell>
          <cell r="E19485">
            <v>5000</v>
          </cell>
          <cell r="F19485"/>
        </row>
        <row r="19486">
          <cell r="B19486" t="str">
            <v>Meezan bank Head office</v>
          </cell>
          <cell r="C19486" t="str">
            <v>material</v>
          </cell>
          <cell r="D19486" t="str">
            <v>purchased 5" cuttings discs pack and 4 box welding rods</v>
          </cell>
          <cell r="E19486">
            <v>6000</v>
          </cell>
          <cell r="F19486"/>
        </row>
        <row r="19487">
          <cell r="B19487" t="str">
            <v xml:space="preserve">MHR Personal </v>
          </cell>
          <cell r="C19487" t="str">
            <v>utilities bills</v>
          </cell>
          <cell r="D19487" t="str">
            <v>ptcl bills paid</v>
          </cell>
          <cell r="E19487">
            <v>2915</v>
          </cell>
          <cell r="F19487"/>
        </row>
        <row r="19488">
          <cell r="B19488" t="str">
            <v>office</v>
          </cell>
          <cell r="C19488" t="str">
            <v>utilities bills</v>
          </cell>
          <cell r="D19488" t="str">
            <v>ptcl bills paid</v>
          </cell>
          <cell r="E19488">
            <v>8550</v>
          </cell>
          <cell r="F19488"/>
        </row>
        <row r="19489">
          <cell r="B19489" t="str">
            <v>Ernst &amp; Young</v>
          </cell>
          <cell r="C19489" t="str">
            <v>Ismail jee</v>
          </cell>
          <cell r="D19489" t="str">
            <v>Online by adeel</v>
          </cell>
          <cell r="E19489">
            <v>174000</v>
          </cell>
          <cell r="F19489"/>
        </row>
        <row r="19490">
          <cell r="B19490" t="str">
            <v>Meezan bank Head office</v>
          </cell>
          <cell r="C19490" t="str">
            <v>material</v>
          </cell>
          <cell r="D19490" t="str">
            <v>Purchased threaded rod - gul zameen khan (online by adeel)</v>
          </cell>
          <cell r="E19490">
            <v>30960</v>
          </cell>
          <cell r="F19490"/>
        </row>
        <row r="19491">
          <cell r="B19491" t="str">
            <v>Meezan bank Head office</v>
          </cell>
          <cell r="C19491" t="str">
            <v>saeed sons</v>
          </cell>
          <cell r="D19491" t="str">
            <v>Cash collect from al madina = 275,000</v>
          </cell>
          <cell r="E19491">
            <v>135900</v>
          </cell>
          <cell r="F19491"/>
        </row>
        <row r="19492">
          <cell r="B19492" t="str">
            <v>Ernst &amp; Young</v>
          </cell>
          <cell r="C19492" t="str">
            <v>saeed sons</v>
          </cell>
          <cell r="D19492" t="str">
            <v>Cash collect from al madina = 275,000</v>
          </cell>
          <cell r="E19492">
            <v>48390</v>
          </cell>
          <cell r="F19492"/>
        </row>
        <row r="19493">
          <cell r="B19493" t="str">
            <v>3rd floor nastp</v>
          </cell>
          <cell r="C19493" t="str">
            <v>saeed sons</v>
          </cell>
          <cell r="D19493" t="str">
            <v>Cash collect from al madina = 275,000</v>
          </cell>
          <cell r="E19493">
            <v>90710</v>
          </cell>
          <cell r="F19493"/>
        </row>
        <row r="19494">
          <cell r="B19494" t="str">
            <v>Yousuf Dara</v>
          </cell>
          <cell r="C19494" t="str">
            <v>SHI engineering</v>
          </cell>
          <cell r="D19494" t="str">
            <v>Cash collect from al madina</v>
          </cell>
          <cell r="E19494">
            <v>96000</v>
          </cell>
          <cell r="F19494"/>
        </row>
        <row r="19495">
          <cell r="B19495" t="str">
            <v>Meezan bank Head office</v>
          </cell>
          <cell r="C19495" t="str">
            <v>material</v>
          </cell>
          <cell r="D19495" t="str">
            <v>purchased 1.5 hp pump  from tayyab electrci by nadeem bhai</v>
          </cell>
          <cell r="E19495">
            <v>23500</v>
          </cell>
          <cell r="F19495"/>
        </row>
        <row r="19496">
          <cell r="B19496" t="str">
            <v>BAF-Maintenance24</v>
          </cell>
          <cell r="C19496" t="str">
            <v>material</v>
          </cell>
          <cell r="D19496" t="str">
            <v>misc by nadeem bhai</v>
          </cell>
          <cell r="E19496">
            <v>6000</v>
          </cell>
          <cell r="F19496"/>
        </row>
        <row r="19497">
          <cell r="B19497" t="str">
            <v>Saifee hospital</v>
          </cell>
          <cell r="C19497" t="str">
            <v>material</v>
          </cell>
          <cell r="D19497" t="str">
            <v>misc by nadeem bhai</v>
          </cell>
          <cell r="E19497">
            <v>7500</v>
          </cell>
          <cell r="F19497"/>
        </row>
        <row r="19498">
          <cell r="B19498" t="str">
            <v>VISA Fit-out Office</v>
          </cell>
          <cell r="C19498" t="str">
            <v>material</v>
          </cell>
          <cell r="D19498" t="str">
            <v>misc by nadeem bhai</v>
          </cell>
          <cell r="E19498">
            <v>2000</v>
          </cell>
          <cell r="F19498"/>
        </row>
        <row r="19499">
          <cell r="B19499" t="str">
            <v>FTC Floors</v>
          </cell>
          <cell r="C19499" t="str">
            <v>material</v>
          </cell>
          <cell r="D19499" t="str">
            <v>misc by nadeem bhai</v>
          </cell>
          <cell r="E19499">
            <v>2500</v>
          </cell>
          <cell r="F19499"/>
        </row>
        <row r="19500">
          <cell r="B19500" t="str">
            <v>office</v>
          </cell>
          <cell r="C19500" t="str">
            <v>printing</v>
          </cell>
          <cell r="D19500" t="str">
            <v>advance paid by nadeem bahi (for office letter head visiting cards and envelope)</v>
          </cell>
          <cell r="E19500">
            <v>15000</v>
          </cell>
          <cell r="F19500"/>
        </row>
        <row r="19501">
          <cell r="B19501" t="str">
            <v>Rehmat shipping</v>
          </cell>
          <cell r="C19501" t="str">
            <v>fare</v>
          </cell>
          <cell r="D19501" t="str">
            <v>for cable tray</v>
          </cell>
          <cell r="E19501">
            <v>3500</v>
          </cell>
          <cell r="F19501"/>
        </row>
        <row r="19502">
          <cell r="B19502" t="str">
            <v>O/M The Place</v>
          </cell>
          <cell r="C19502" t="str">
            <v>fare</v>
          </cell>
          <cell r="D19502" t="str">
            <v>paid</v>
          </cell>
          <cell r="E19502">
            <v>1000</v>
          </cell>
          <cell r="F19502"/>
        </row>
        <row r="19503">
          <cell r="B19503" t="str">
            <v>BAH 12th Floor</v>
          </cell>
          <cell r="C19503" t="str">
            <v>fare</v>
          </cell>
          <cell r="D19503" t="str">
            <v>paid</v>
          </cell>
          <cell r="E19503">
            <v>1000</v>
          </cell>
          <cell r="F19503"/>
        </row>
        <row r="19504">
          <cell r="B19504" t="str">
            <v>Meezan bank Head office</v>
          </cell>
          <cell r="C19504" t="str">
            <v>salary</v>
          </cell>
          <cell r="D19504" t="str">
            <v>Abid leave adjustment in salary</v>
          </cell>
          <cell r="E19504">
            <v>6000</v>
          </cell>
          <cell r="F19504"/>
        </row>
        <row r="19505">
          <cell r="B19505" t="str">
            <v>Engro Office</v>
          </cell>
          <cell r="C19505" t="str">
            <v>faheem elec</v>
          </cell>
          <cell r="D19505" t="str">
            <v>cash paid</v>
          </cell>
          <cell r="E19505">
            <v>10000</v>
          </cell>
          <cell r="F19505"/>
        </row>
        <row r="19506">
          <cell r="B19506" t="str">
            <v>3rd floor nastp</v>
          </cell>
          <cell r="C19506" t="str">
            <v>abdullah enterprises</v>
          </cell>
          <cell r="D19506" t="str">
            <v>Online to Abdullah enterprises in 3rd Floor (by adeel)</v>
          </cell>
          <cell r="E19506">
            <v>151275</v>
          </cell>
          <cell r="F19506"/>
        </row>
        <row r="19507">
          <cell r="B19507" t="str">
            <v>amreli steel</v>
          </cell>
          <cell r="C19507" t="str">
            <v>fare</v>
          </cell>
          <cell r="D19507" t="str">
            <v>paid</v>
          </cell>
          <cell r="E19507">
            <v>300</v>
          </cell>
          <cell r="F19507"/>
        </row>
        <row r="19508">
          <cell r="B19508" t="str">
            <v>office</v>
          </cell>
          <cell r="C19508" t="str">
            <v>office</v>
          </cell>
          <cell r="D19508" t="str">
            <v>umer for office use</v>
          </cell>
          <cell r="E19508">
            <v>4000</v>
          </cell>
          <cell r="F19508"/>
        </row>
        <row r="19509">
          <cell r="B19509" t="str">
            <v>3rd floor nastp</v>
          </cell>
          <cell r="C19509" t="str">
            <v>fare</v>
          </cell>
          <cell r="D19509" t="str">
            <v>paid</v>
          </cell>
          <cell r="E19509">
            <v>1000</v>
          </cell>
          <cell r="F19509"/>
        </row>
        <row r="19510">
          <cell r="B19510" t="str">
            <v>BAH 12th Floor</v>
          </cell>
          <cell r="C19510" t="str">
            <v>Bilal Pipe contractor</v>
          </cell>
          <cell r="D19510" t="str">
            <v>Cash paid in advance</v>
          </cell>
          <cell r="E19510">
            <v>50000</v>
          </cell>
          <cell r="F19510"/>
        </row>
        <row r="19511">
          <cell r="B19511" t="str">
            <v>o/m NASTP</v>
          </cell>
          <cell r="C19511" t="str">
            <v>misc</v>
          </cell>
          <cell r="D19511" t="str">
            <v>Fire sticker prints</v>
          </cell>
          <cell r="E19511">
            <v>4000</v>
          </cell>
          <cell r="F19511"/>
        </row>
        <row r="19512">
          <cell r="B19512" t="str">
            <v>BAH 12th Floor</v>
          </cell>
          <cell r="C19512" t="str">
            <v>photocopies</v>
          </cell>
          <cell r="D19512" t="str">
            <v>submittal copies</v>
          </cell>
          <cell r="E19512">
            <v>3150</v>
          </cell>
          <cell r="F19512"/>
        </row>
        <row r="19513">
          <cell r="B19513" t="str">
            <v>GSK DMC</v>
          </cell>
          <cell r="C19513" t="str">
            <v>photocopies</v>
          </cell>
          <cell r="D19513" t="str">
            <v>submittal copies</v>
          </cell>
          <cell r="E19513">
            <v>3150</v>
          </cell>
          <cell r="F19513"/>
        </row>
        <row r="19514">
          <cell r="B19514" t="str">
            <v>BAF-Maintenance24</v>
          </cell>
          <cell r="C19514" t="str">
            <v>atif insulator</v>
          </cell>
          <cell r="D19514" t="str">
            <v>Cash paid (final payment)</v>
          </cell>
          <cell r="E19514">
            <v>6000</v>
          </cell>
          <cell r="F19514"/>
        </row>
        <row r="19515">
          <cell r="B19515" t="str">
            <v>Ernst &amp; Young</v>
          </cell>
          <cell r="C19515" t="str">
            <v>Malik brother</v>
          </cell>
          <cell r="D19515" t="str">
            <v>Cash paid (rec by asim)</v>
          </cell>
          <cell r="E19515">
            <v>7850</v>
          </cell>
          <cell r="F19515"/>
        </row>
        <row r="19516">
          <cell r="B19516" t="str">
            <v>Ernst &amp; Young</v>
          </cell>
          <cell r="C19516" t="str">
            <v>fare</v>
          </cell>
          <cell r="D19516" t="str">
            <v>bykia</v>
          </cell>
          <cell r="E19516">
            <v>300</v>
          </cell>
          <cell r="F19516"/>
        </row>
        <row r="19517">
          <cell r="B19517" t="str">
            <v>o/m NASTP</v>
          </cell>
          <cell r="C19517" t="str">
            <v>material</v>
          </cell>
          <cell r="D19517" t="str">
            <v>Online to Mirza fakhru zamman paramount for Fire extreturnghuishers (online by Al madina)</v>
          </cell>
          <cell r="E19517">
            <v>39450</v>
          </cell>
          <cell r="F19517"/>
        </row>
        <row r="19518">
          <cell r="B19518" t="str">
            <v>Jameel baig Building</v>
          </cell>
          <cell r="C19518" t="str">
            <v>material</v>
          </cell>
          <cell r="D19518" t="str">
            <v>Online to Waseem pump for Jameel baig building (online by al madina)</v>
          </cell>
          <cell r="E19518">
            <v>50000</v>
          </cell>
          <cell r="F19518"/>
        </row>
        <row r="19519">
          <cell r="B19519" t="str">
            <v>GSK DMC</v>
          </cell>
          <cell r="C19519" t="str">
            <v>IMS Engineering</v>
          </cell>
          <cell r="D19519" t="str">
            <v>Online to IMS in GSK deal</v>
          </cell>
          <cell r="E19519">
            <v>1000000</v>
          </cell>
          <cell r="F19519"/>
        </row>
        <row r="19520">
          <cell r="B19520" t="str">
            <v>Meezan bank Head office</v>
          </cell>
          <cell r="C19520" t="str">
            <v>material</v>
          </cell>
          <cell r="D19520" t="str">
            <v>Online to Waqar for channel (online by al madina)</v>
          </cell>
          <cell r="E19520">
            <v>15200</v>
          </cell>
          <cell r="F19520"/>
        </row>
        <row r="19521">
          <cell r="B19521" t="str">
            <v>GSK DMC</v>
          </cell>
          <cell r="C19521" t="str">
            <v>IMS Engineering</v>
          </cell>
          <cell r="D19521" t="str">
            <v>Online to IMS in GSK deal</v>
          </cell>
          <cell r="E19521">
            <v>400000</v>
          </cell>
          <cell r="F19521"/>
        </row>
        <row r="19522">
          <cell r="B19522" t="str">
            <v>Ernst &amp; Young</v>
          </cell>
          <cell r="C19522" t="str">
            <v>Mehran Engineering</v>
          </cell>
          <cell r="D19522" t="str">
            <v>Online by adeel</v>
          </cell>
          <cell r="E19522">
            <v>450000</v>
          </cell>
          <cell r="F19522"/>
        </row>
        <row r="19523">
          <cell r="B19523" t="str">
            <v>GSK DMC</v>
          </cell>
          <cell r="C19523" t="str">
            <v>IMS Engineering</v>
          </cell>
          <cell r="D19523" t="str">
            <v>CHQ given by BH</v>
          </cell>
          <cell r="E19523">
            <v>995000</v>
          </cell>
          <cell r="F19523"/>
        </row>
        <row r="19524">
          <cell r="B19524" t="str">
            <v>office</v>
          </cell>
          <cell r="C19524" t="str">
            <v>office</v>
          </cell>
          <cell r="D19524" t="str">
            <v>office stationery purchased</v>
          </cell>
          <cell r="E19524">
            <v>21215</v>
          </cell>
          <cell r="F19524"/>
        </row>
        <row r="19525">
          <cell r="B19525" t="str">
            <v>Meezan bank Head office</v>
          </cell>
          <cell r="C19525" t="str">
            <v>adam regger</v>
          </cell>
          <cell r="D19525" t="str">
            <v>cash paid for fan shifting</v>
          </cell>
          <cell r="E19525">
            <v>35000</v>
          </cell>
          <cell r="F19525"/>
        </row>
        <row r="19526">
          <cell r="B19526" t="str">
            <v>Tomo JPMC</v>
          </cell>
          <cell r="C19526" t="str">
            <v>fare</v>
          </cell>
          <cell r="D19526" t="str">
            <v>paid</v>
          </cell>
          <cell r="E19526">
            <v>1000</v>
          </cell>
          <cell r="F19526"/>
        </row>
        <row r="19527">
          <cell r="B19527" t="str">
            <v>Tomo JPMC</v>
          </cell>
          <cell r="C19527" t="str">
            <v>misc</v>
          </cell>
          <cell r="D19527" t="str">
            <v>cash paid to naveed for chq creation (by order nadeem bhai)</v>
          </cell>
          <cell r="E19527">
            <v>5000</v>
          </cell>
          <cell r="F19527"/>
        </row>
        <row r="19528">
          <cell r="B19528" t="str">
            <v>BAH 12th Floor</v>
          </cell>
          <cell r="C19528" t="str">
            <v>fare</v>
          </cell>
          <cell r="D19528" t="str">
            <v>cash paid</v>
          </cell>
          <cell r="E19528">
            <v>300</v>
          </cell>
          <cell r="F19528"/>
        </row>
        <row r="19529">
          <cell r="B19529" t="str">
            <v>ali jameel residence</v>
          </cell>
          <cell r="C19529" t="str">
            <v>fare</v>
          </cell>
          <cell r="D19529" t="str">
            <v>paid</v>
          </cell>
          <cell r="E19529">
            <v>2000</v>
          </cell>
          <cell r="F19529"/>
        </row>
        <row r="19530">
          <cell r="B19530" t="str">
            <v>Meezan bank Head office</v>
          </cell>
          <cell r="C19530" t="str">
            <v>fare</v>
          </cell>
          <cell r="D19530" t="str">
            <v>air divices from air guide to site</v>
          </cell>
          <cell r="E19530">
            <v>1200</v>
          </cell>
          <cell r="F19530"/>
        </row>
        <row r="19531">
          <cell r="B19531" t="str">
            <v>Engro 3rd &amp; 8th Floor</v>
          </cell>
          <cell r="C19531" t="str">
            <v>fare</v>
          </cell>
          <cell r="D19531" t="str">
            <v>paid</v>
          </cell>
          <cell r="E19531">
            <v>600</v>
          </cell>
          <cell r="F19531"/>
        </row>
        <row r="19532">
          <cell r="B19532" t="str">
            <v>office</v>
          </cell>
          <cell r="C19532" t="str">
            <v>office</v>
          </cell>
          <cell r="D19532" t="str">
            <v>umer for office use</v>
          </cell>
          <cell r="E19532">
            <v>3000</v>
          </cell>
          <cell r="F19532"/>
        </row>
        <row r="19533">
          <cell r="B19533" t="str">
            <v>BAF-Maintenance24</v>
          </cell>
          <cell r="C19533" t="str">
            <v>Moghal Brother</v>
          </cell>
          <cell r="D19533" t="str">
            <v>Online for Cooling tower fins for BAF (Online by Adeel)</v>
          </cell>
          <cell r="E19533">
            <v>20000</v>
          </cell>
          <cell r="F19533"/>
        </row>
        <row r="19534">
          <cell r="B19534" t="str">
            <v>PSYCHIATRY JPMC</v>
          </cell>
          <cell r="C19534" t="str">
            <v>material</v>
          </cell>
          <cell r="D19534" t="str">
            <v>misc material by imran engr</v>
          </cell>
          <cell r="E19534">
            <v>60250</v>
          </cell>
          <cell r="F19534"/>
        </row>
        <row r="19535">
          <cell r="B19535" t="str">
            <v>Bahria project</v>
          </cell>
          <cell r="C19535" t="str">
            <v>material</v>
          </cell>
          <cell r="D19535" t="str">
            <v>misc material by imran engr</v>
          </cell>
          <cell r="E19535">
            <v>44030</v>
          </cell>
          <cell r="F19535"/>
        </row>
        <row r="19536">
          <cell r="B19536" t="str">
            <v>UEP 17th Floor</v>
          </cell>
          <cell r="C19536" t="str">
            <v>JES</v>
          </cell>
          <cell r="D19536" t="str">
            <v>Online by BH</v>
          </cell>
          <cell r="E19536">
            <v>200000</v>
          </cell>
          <cell r="F19536"/>
        </row>
        <row r="19537">
          <cell r="B19537" t="str">
            <v>BAH 12th Floor</v>
          </cell>
          <cell r="C19537" t="str">
            <v>material</v>
          </cell>
          <cell r="D19537" t="str">
            <v>Online by BH - for fittings from abbas brothers</v>
          </cell>
          <cell r="E19537">
            <v>96000</v>
          </cell>
          <cell r="F19537"/>
        </row>
        <row r="19538">
          <cell r="B19538" t="str">
            <v>BAF-Maintenance24</v>
          </cell>
          <cell r="C19538" t="str">
            <v>united insulation</v>
          </cell>
          <cell r="D19538" t="str">
            <v>Online to united insulation (online by Adeel)</v>
          </cell>
          <cell r="E19538">
            <v>23000</v>
          </cell>
          <cell r="F19538"/>
        </row>
        <row r="19539">
          <cell r="B19539" t="str">
            <v>BAF-Maintenance24</v>
          </cell>
          <cell r="C19539" t="str">
            <v>material</v>
          </cell>
          <cell r="D19539" t="str">
            <v>misc material by shahid</v>
          </cell>
          <cell r="E19539">
            <v>54700</v>
          </cell>
          <cell r="F19539"/>
        </row>
        <row r="19540">
          <cell r="B19540" t="str">
            <v>BAF-Maintenance24</v>
          </cell>
          <cell r="C19540" t="str">
            <v>material</v>
          </cell>
          <cell r="D19540" t="str">
            <v>misc material by shahid</v>
          </cell>
          <cell r="E19540">
            <v>149717</v>
          </cell>
          <cell r="F19540"/>
        </row>
        <row r="19541">
          <cell r="B19541" t="str">
            <v>BAF-Maintenance24</v>
          </cell>
          <cell r="C19541" t="str">
            <v>material</v>
          </cell>
          <cell r="D19541" t="str">
            <v>misc material by shahid</v>
          </cell>
          <cell r="E19541">
            <v>49879</v>
          </cell>
          <cell r="F19541"/>
        </row>
        <row r="19542">
          <cell r="B19542" t="str">
            <v>BAF-Maintenance24</v>
          </cell>
          <cell r="C19542" t="str">
            <v>material</v>
          </cell>
          <cell r="D19542" t="str">
            <v>Paid to colur cotnrctor by shahid</v>
          </cell>
          <cell r="E19542">
            <v>71000</v>
          </cell>
          <cell r="F19542"/>
        </row>
        <row r="19543">
          <cell r="B19543" t="str">
            <v>BAF-Maintenance24</v>
          </cell>
          <cell r="C19543" t="str">
            <v>material</v>
          </cell>
          <cell r="D19543" t="str">
            <v>misc material by shahid</v>
          </cell>
          <cell r="E19543">
            <v>83250</v>
          </cell>
          <cell r="F19543"/>
        </row>
        <row r="19544">
          <cell r="B19544" t="str">
            <v>Ernst &amp; Young</v>
          </cell>
          <cell r="C19544" t="str">
            <v>misc</v>
          </cell>
          <cell r="D19544" t="str">
            <v>jahangeer mobile balance</v>
          </cell>
          <cell r="E19544">
            <v>1300</v>
          </cell>
          <cell r="F19544"/>
        </row>
        <row r="19545">
          <cell r="B19545" t="str">
            <v>GSK DMC</v>
          </cell>
          <cell r="C19545" t="str">
            <v>charity</v>
          </cell>
          <cell r="D19545" t="str">
            <v>Charity given by Rehan to needy family</v>
          </cell>
          <cell r="E19545">
            <v>5000</v>
          </cell>
          <cell r="F19545"/>
        </row>
        <row r="19546">
          <cell r="B19546" t="str">
            <v>Food Court (Hydery)</v>
          </cell>
          <cell r="C19546" t="str">
            <v>shakeel duct</v>
          </cell>
          <cell r="D19546" t="str">
            <v>cash paid</v>
          </cell>
          <cell r="E19546">
            <v>3000</v>
          </cell>
          <cell r="F19546"/>
        </row>
        <row r="19547">
          <cell r="B19547" t="str">
            <v>GSK DMC</v>
          </cell>
          <cell r="C19547" t="str">
            <v>material</v>
          </cell>
          <cell r="D19547" t="str">
            <v>purchaed cylinder from paramount</v>
          </cell>
          <cell r="E19547">
            <v>5000</v>
          </cell>
          <cell r="F19547"/>
        </row>
        <row r="19548">
          <cell r="B19548" t="str">
            <v>Engro 3rd &amp; 8th Floor</v>
          </cell>
          <cell r="C19548" t="str">
            <v>fare</v>
          </cell>
          <cell r="D19548" t="str">
            <v>paid</v>
          </cell>
          <cell r="E19548">
            <v>600</v>
          </cell>
          <cell r="F19548"/>
        </row>
        <row r="19549">
          <cell r="B19549" t="str">
            <v>Engro 3rd &amp; 8th Floor</v>
          </cell>
          <cell r="C19549" t="str">
            <v>fuel</v>
          </cell>
          <cell r="D19549" t="str">
            <v>claimed by kamran</v>
          </cell>
          <cell r="E19549">
            <v>300</v>
          </cell>
          <cell r="F19549"/>
        </row>
        <row r="19550">
          <cell r="B19550" t="str">
            <v>Bahria project</v>
          </cell>
          <cell r="C19550" t="str">
            <v>Amjad ustad</v>
          </cell>
          <cell r="D19550" t="str">
            <v>cash paid for site expenses</v>
          </cell>
          <cell r="E19550">
            <v>7000</v>
          </cell>
          <cell r="F19550"/>
        </row>
        <row r="19551">
          <cell r="B19551" t="str">
            <v>office</v>
          </cell>
          <cell r="C19551" t="str">
            <v>Website</v>
          </cell>
          <cell r="D19551" t="str">
            <v>For website domain (online by Adeel)</v>
          </cell>
          <cell r="E19551">
            <v>57000</v>
          </cell>
          <cell r="F19551"/>
        </row>
        <row r="19552">
          <cell r="B19552" t="str">
            <v>office</v>
          </cell>
          <cell r="C19552" t="str">
            <v>office</v>
          </cell>
          <cell r="D19552" t="str">
            <v>umer for office use</v>
          </cell>
          <cell r="E19552">
            <v>4000</v>
          </cell>
          <cell r="F19552"/>
        </row>
        <row r="19553">
          <cell r="B19553" t="str">
            <v>BAH 12th Floor</v>
          </cell>
          <cell r="C19553" t="str">
            <v>fare</v>
          </cell>
          <cell r="D19553" t="str">
            <v>paid</v>
          </cell>
          <cell r="E19553">
            <v>1500</v>
          </cell>
          <cell r="F19553"/>
        </row>
        <row r="19554">
          <cell r="B19554" t="str">
            <v>office</v>
          </cell>
          <cell r="C19554" t="str">
            <v>office</v>
          </cell>
          <cell r="D19554" t="str">
            <v>umer for office use</v>
          </cell>
          <cell r="E19554">
            <v>4000</v>
          </cell>
          <cell r="F19554"/>
        </row>
        <row r="19555">
          <cell r="B19555" t="str">
            <v>3rd floor nastp</v>
          </cell>
          <cell r="C19555" t="str">
            <v>fare</v>
          </cell>
          <cell r="D19555" t="str">
            <v>paid</v>
          </cell>
          <cell r="E19555">
            <v>1000</v>
          </cell>
          <cell r="F19555"/>
        </row>
        <row r="19556">
          <cell r="B19556" t="str">
            <v>Marriot Hotel</v>
          </cell>
          <cell r="C19556" t="str">
            <v>fare</v>
          </cell>
          <cell r="D19556" t="str">
            <v>paid</v>
          </cell>
          <cell r="E19556">
            <v>600</v>
          </cell>
          <cell r="F19556"/>
        </row>
        <row r="19557">
          <cell r="B19557" t="str">
            <v>BAH 12th Floor</v>
          </cell>
          <cell r="C19557" t="str">
            <v>material</v>
          </cell>
          <cell r="D19557" t="str">
            <v>purchased clip, drawings covers and rubber isolator</v>
          </cell>
          <cell r="E19557">
            <v>6700</v>
          </cell>
          <cell r="F19557"/>
        </row>
        <row r="19558">
          <cell r="B19558" t="str">
            <v>BAH 12th Floor</v>
          </cell>
          <cell r="C19558" t="str">
            <v>fuel</v>
          </cell>
          <cell r="D19558" t="str">
            <v>claimed by ahsan</v>
          </cell>
          <cell r="E19558">
            <v>1000</v>
          </cell>
          <cell r="F19558"/>
        </row>
        <row r="19559">
          <cell r="B19559" t="str">
            <v xml:space="preserve">MHR Personal </v>
          </cell>
          <cell r="C19559" t="str">
            <v>utilities bills</v>
          </cell>
          <cell r="D19559" t="str">
            <v>k elec bill paid</v>
          </cell>
          <cell r="E19559">
            <v>57681</v>
          </cell>
          <cell r="F19559"/>
        </row>
        <row r="19560">
          <cell r="B19560" t="str">
            <v>office</v>
          </cell>
          <cell r="C19560" t="str">
            <v>utilities bills</v>
          </cell>
          <cell r="D19560" t="str">
            <v>k elec bill paid</v>
          </cell>
          <cell r="E19560">
            <v>31010</v>
          </cell>
          <cell r="F19560"/>
        </row>
        <row r="19561">
          <cell r="B19561" t="str">
            <v>Bahria project</v>
          </cell>
          <cell r="C19561" t="str">
            <v>fuel</v>
          </cell>
          <cell r="D19561" t="str">
            <v>claimed by Amjad ustad (by order nadeem bhai)</v>
          </cell>
          <cell r="E19561">
            <v>5000</v>
          </cell>
          <cell r="F19561"/>
        </row>
        <row r="19562">
          <cell r="B19562" t="str">
            <v>Meezan bank Head office</v>
          </cell>
          <cell r="C19562" t="str">
            <v>material</v>
          </cell>
          <cell r="D19562" t="str">
            <v>Given by nadeem bhai for meezan fan purchased</v>
          </cell>
          <cell r="E19562">
            <v>50000</v>
          </cell>
          <cell r="F19562"/>
        </row>
        <row r="19563">
          <cell r="B19563" t="str">
            <v>Jameel baig Building</v>
          </cell>
          <cell r="C19563" t="str">
            <v>Zara Engineer</v>
          </cell>
          <cell r="D19563" t="str">
            <v>Online to Zara engineer for Jameel baig building (online by Adeel)</v>
          </cell>
          <cell r="E19563">
            <v>50000</v>
          </cell>
          <cell r="F19563"/>
        </row>
        <row r="19564">
          <cell r="B19564" t="str">
            <v>Yousuf Dara</v>
          </cell>
          <cell r="C19564" t="str">
            <v>material</v>
          </cell>
          <cell r="D19564" t="str">
            <v xml:space="preserve">Purchased wire 1.5 mm 4 core from faizan </v>
          </cell>
          <cell r="E19564">
            <v>4870</v>
          </cell>
          <cell r="F19564"/>
        </row>
        <row r="19565">
          <cell r="B19565" t="str">
            <v>Jameel baig Building</v>
          </cell>
          <cell r="C19565" t="str">
            <v>fare</v>
          </cell>
          <cell r="D19565" t="str">
            <v>paid</v>
          </cell>
          <cell r="E19565">
            <v>200</v>
          </cell>
          <cell r="F19565"/>
        </row>
        <row r="19566">
          <cell r="B19566" t="str">
            <v>office</v>
          </cell>
          <cell r="C19566" t="str">
            <v>office</v>
          </cell>
          <cell r="D19566" t="str">
            <v>umer for office use</v>
          </cell>
          <cell r="E19566">
            <v>3000</v>
          </cell>
          <cell r="F19566"/>
        </row>
        <row r="19567">
          <cell r="B19567" t="str">
            <v>Tomo JPMC</v>
          </cell>
          <cell r="C19567" t="str">
            <v>Faizan duct</v>
          </cell>
          <cell r="D19567" t="str">
            <v>cash paid</v>
          </cell>
          <cell r="E19567">
            <v>10000</v>
          </cell>
          <cell r="F19567"/>
        </row>
        <row r="19568">
          <cell r="B19568" t="str">
            <v>office</v>
          </cell>
          <cell r="C19568" t="str">
            <v>water tanker</v>
          </cell>
          <cell r="D19568" t="str">
            <v>cash paid</v>
          </cell>
          <cell r="E19568">
            <v>5330</v>
          </cell>
          <cell r="F19568"/>
        </row>
        <row r="19569">
          <cell r="B19569" t="str">
            <v>3rd floor nastp</v>
          </cell>
          <cell r="C19569" t="str">
            <v>Noman Engineering</v>
          </cell>
          <cell r="D19569" t="str">
            <v>Shet hawala to noman</v>
          </cell>
          <cell r="E19569">
            <v>500000</v>
          </cell>
          <cell r="F19569"/>
        </row>
        <row r="19570">
          <cell r="B19570" t="str">
            <v>Riazeda project</v>
          </cell>
          <cell r="C19570" t="str">
            <v>Afzal</v>
          </cell>
          <cell r="D19570" t="str">
            <v>Online to afzal for Panel (Riazeda) (online by al madina)</v>
          </cell>
          <cell r="E19570">
            <v>370000</v>
          </cell>
          <cell r="F19570"/>
        </row>
        <row r="19571">
          <cell r="B19571" t="str">
            <v>Daraz Office</v>
          </cell>
          <cell r="C19571" t="str">
            <v>IK Associates</v>
          </cell>
          <cell r="D19571" t="str">
            <v>BH Return this amount to IK in Daraz office (as IK forgot to include their Over head profit in the project cost)</v>
          </cell>
          <cell r="E19571">
            <v>2000000</v>
          </cell>
          <cell r="F19571"/>
        </row>
        <row r="19572">
          <cell r="B19572" t="str">
            <v>Meezan bank Head office</v>
          </cell>
          <cell r="C19572" t="str">
            <v>air guide</v>
          </cell>
          <cell r="D19572" t="str">
            <v>Received from Total in acc of Meezan bank (Transfer in Javed khan account) care of Air Guide</v>
          </cell>
          <cell r="E19572">
            <v>600000</v>
          </cell>
          <cell r="F19572"/>
        </row>
        <row r="19573">
          <cell r="B19573" t="str">
            <v>Ernst &amp; Young</v>
          </cell>
          <cell r="C19573" t="str">
            <v>air guide</v>
          </cell>
          <cell r="D19573" t="str">
            <v>Received from Total in acc of Meezan bank (Transfer in Javed khan account) care of Air Guide</v>
          </cell>
          <cell r="E19573">
            <v>400000</v>
          </cell>
          <cell r="F19573"/>
        </row>
        <row r="19574">
          <cell r="B19574" t="str">
            <v>Jameel baig Building</v>
          </cell>
          <cell r="C19574" t="str">
            <v>fare</v>
          </cell>
          <cell r="D19574" t="str">
            <v>paid</v>
          </cell>
          <cell r="E19574">
            <v>400</v>
          </cell>
          <cell r="F19574"/>
        </row>
        <row r="19575">
          <cell r="B19575" t="str">
            <v>Food Court (Hydery)</v>
          </cell>
          <cell r="C19575" t="str">
            <v>Zubair AC</v>
          </cell>
          <cell r="D19575" t="str">
            <v>cash paid -final payment</v>
          </cell>
          <cell r="E19575">
            <v>26000</v>
          </cell>
          <cell r="F19575"/>
        </row>
        <row r="19576">
          <cell r="B19576" t="str">
            <v>Meezan bank Head office</v>
          </cell>
          <cell r="C19576" t="str">
            <v>khurshid fan</v>
          </cell>
          <cell r="D19576" t="str">
            <v>paid transporatatiob charges</v>
          </cell>
          <cell r="E19576">
            <v>7000</v>
          </cell>
          <cell r="F19576"/>
        </row>
        <row r="19577">
          <cell r="B19577" t="str">
            <v>Jameel baig Building</v>
          </cell>
          <cell r="C19577" t="str">
            <v>fare</v>
          </cell>
          <cell r="D19577" t="str">
            <v>cash paid</v>
          </cell>
          <cell r="E19577">
            <v>1100</v>
          </cell>
          <cell r="F19577"/>
        </row>
        <row r="19578">
          <cell r="B19578" t="str">
            <v>3rd floor nastp</v>
          </cell>
          <cell r="C19578" t="str">
            <v>material</v>
          </cell>
          <cell r="D19578" t="str">
            <v>Pannel payment  for 3rd floor NASTP (Online by BH)</v>
          </cell>
          <cell r="E19578">
            <v>47620</v>
          </cell>
          <cell r="F19578"/>
        </row>
        <row r="19579">
          <cell r="B19579" t="str">
            <v>Engro office</v>
          </cell>
          <cell r="C19579" t="str">
            <v>flow tab</v>
          </cell>
          <cell r="D19579" t="str">
            <v>Online to ahsan Flow Tab (online by al madina)</v>
          </cell>
          <cell r="E19579">
            <v>100000</v>
          </cell>
          <cell r="F19579"/>
        </row>
        <row r="19580">
          <cell r="B19580" t="str">
            <v>Meezan bank Head office</v>
          </cell>
          <cell r="C19580" t="str">
            <v>khurshid fan</v>
          </cell>
          <cell r="D19580" t="str">
            <v>Online to Khursheed fans (online by al madina)</v>
          </cell>
          <cell r="E19580">
            <v>309000</v>
          </cell>
          <cell r="F19580"/>
        </row>
        <row r="19581">
          <cell r="B19581" t="str">
            <v>Meezan bank Head office</v>
          </cell>
          <cell r="C19581" t="str">
            <v>material</v>
          </cell>
          <cell r="D19581" t="str">
            <v>Online to ibraheem for Meezan bank flanges (online by Adeel)</v>
          </cell>
          <cell r="E19581">
            <v>18960</v>
          </cell>
          <cell r="F19581"/>
        </row>
        <row r="19582">
          <cell r="B19582" t="str">
            <v>Meezan bank Head office</v>
          </cell>
          <cell r="C19582" t="str">
            <v>material</v>
          </cell>
          <cell r="D19582" t="str">
            <v>Online for meezan fan purchased (online by Adeel)</v>
          </cell>
          <cell r="E19582">
            <v>10000</v>
          </cell>
          <cell r="F19582"/>
        </row>
        <row r="19583">
          <cell r="B19583" t="str">
            <v>Meezan bank Head office</v>
          </cell>
          <cell r="C19583" t="str">
            <v>material</v>
          </cell>
          <cell r="D19583" t="str">
            <v>misc invoices by abbas</v>
          </cell>
          <cell r="E19583">
            <v>7500</v>
          </cell>
          <cell r="F19583"/>
        </row>
        <row r="19584">
          <cell r="B19584" t="str">
            <v>office</v>
          </cell>
          <cell r="C19584" t="str">
            <v>office</v>
          </cell>
          <cell r="D19584" t="str">
            <v>umer for office use</v>
          </cell>
          <cell r="E19584">
            <v>5000</v>
          </cell>
          <cell r="F19584"/>
        </row>
        <row r="19585">
          <cell r="B19585" t="str">
            <v>Meezan bank Head office</v>
          </cell>
          <cell r="C19585" t="str">
            <v>fare</v>
          </cell>
          <cell r="D19585" t="str">
            <v>paid</v>
          </cell>
          <cell r="E19585">
            <v>1500</v>
          </cell>
          <cell r="F19585"/>
        </row>
        <row r="19586">
          <cell r="B19586" t="str">
            <v>Riazeda project</v>
          </cell>
          <cell r="C19586" t="str">
            <v>material</v>
          </cell>
          <cell r="D19586" t="str">
            <v>purchased glnad, lux flexbile cable by faheem</v>
          </cell>
          <cell r="E19586">
            <v>4600</v>
          </cell>
          <cell r="F19586"/>
        </row>
        <row r="19587">
          <cell r="B19587" t="str">
            <v>Bahria project</v>
          </cell>
          <cell r="C19587" t="str">
            <v>Saboot khan</v>
          </cell>
          <cell r="D19587" t="str">
            <v>Paid for cuttings work to Saboot khan (Easy paisa by imran)</v>
          </cell>
          <cell r="E19587">
            <v>10000</v>
          </cell>
          <cell r="F19587"/>
        </row>
        <row r="19588">
          <cell r="B19588" t="str">
            <v>office</v>
          </cell>
          <cell r="C19588" t="str">
            <v>office</v>
          </cell>
          <cell r="D19588" t="str">
            <v>umer for office use</v>
          </cell>
          <cell r="E19588">
            <v>5000</v>
          </cell>
          <cell r="F19588"/>
        </row>
        <row r="19589">
          <cell r="B19589" t="str">
            <v>Marriot Hotel</v>
          </cell>
          <cell r="C19589" t="str">
            <v>fare</v>
          </cell>
          <cell r="D19589" t="str">
            <v>paid</v>
          </cell>
          <cell r="E19589">
            <v>1200</v>
          </cell>
          <cell r="F19589"/>
        </row>
        <row r="19590">
          <cell r="B19590" t="str">
            <v>office</v>
          </cell>
          <cell r="C19590" t="str">
            <v>misc</v>
          </cell>
          <cell r="D19590" t="str">
            <v>office files</v>
          </cell>
          <cell r="E19590">
            <v>380</v>
          </cell>
          <cell r="F19590"/>
        </row>
        <row r="19591">
          <cell r="B19591" t="str">
            <v>Meezan bank Head office</v>
          </cell>
          <cell r="C19591" t="str">
            <v>material</v>
          </cell>
          <cell r="D19591" t="str">
            <v>Online to masroor khan for air accessories (online by al madina)</v>
          </cell>
          <cell r="E19591">
            <v>150000</v>
          </cell>
          <cell r="F19591"/>
        </row>
        <row r="19592">
          <cell r="B19592" t="str">
            <v xml:space="preserve">MHR Personal </v>
          </cell>
          <cell r="C19592" t="str">
            <v>utilities bills</v>
          </cell>
          <cell r="D19592" t="str">
            <v>ssgc bill paid</v>
          </cell>
          <cell r="E19592">
            <v>1110</v>
          </cell>
          <cell r="F19592"/>
        </row>
        <row r="19593">
          <cell r="B19593" t="str">
            <v>office</v>
          </cell>
          <cell r="C19593" t="str">
            <v>utilities bills</v>
          </cell>
          <cell r="D19593" t="str">
            <v>ssgc bill paid</v>
          </cell>
          <cell r="E19593">
            <v>1380</v>
          </cell>
          <cell r="F19593"/>
        </row>
        <row r="19594">
          <cell r="B19594" t="str">
            <v>Jamia tus Saifiyah</v>
          </cell>
          <cell r="C19594" t="str">
            <v>Afsar hussain</v>
          </cell>
          <cell r="D19594" t="str">
            <v>Cash to afsar by BH</v>
          </cell>
          <cell r="E19594">
            <v>25000</v>
          </cell>
          <cell r="F19594"/>
        </row>
        <row r="19595">
          <cell r="B19595" t="str">
            <v>GSK DMC</v>
          </cell>
          <cell r="C19595" t="str">
            <v>misc</v>
          </cell>
          <cell r="D19595" t="str">
            <v>Kareem sahab smc consultant by BH</v>
          </cell>
          <cell r="E19595">
            <v>10000</v>
          </cell>
          <cell r="F19595"/>
        </row>
        <row r="19596">
          <cell r="B19596" t="str">
            <v>BAF-Maintenance24</v>
          </cell>
          <cell r="C19596" t="str">
            <v>sheet</v>
          </cell>
          <cell r="D19596" t="str">
            <v>Sheeht purchased for BAFL site (from al madina)</v>
          </cell>
          <cell r="E19596">
            <v>164500</v>
          </cell>
          <cell r="F19596"/>
        </row>
        <row r="19597">
          <cell r="B19597" t="str">
            <v>Engro 3rd &amp; 8th Floor</v>
          </cell>
          <cell r="C19597" t="str">
            <v>misc</v>
          </cell>
          <cell r="D19597" t="str">
            <v>misc by jahangeer</v>
          </cell>
          <cell r="E19597">
            <v>4870</v>
          </cell>
          <cell r="F19597"/>
        </row>
        <row r="19598">
          <cell r="B19598" t="str">
            <v>BAH 22 &amp; 23rd Floor</v>
          </cell>
          <cell r="C19598" t="str">
            <v>shan control</v>
          </cell>
          <cell r="D19598" t="str">
            <v>MCB chq 1973738890 (paid for commissioning CHQ amt = 189932</v>
          </cell>
          <cell r="E19598">
            <v>120000</v>
          </cell>
          <cell r="F19598"/>
        </row>
        <row r="19599">
          <cell r="B19599" t="str">
            <v>BAH Center point</v>
          </cell>
          <cell r="C19599" t="str">
            <v>shan control</v>
          </cell>
          <cell r="D19599" t="str">
            <v>MCB chq 1973738890 (paid for pressure switchCHQ amt = 189932</v>
          </cell>
          <cell r="E19599">
            <v>69932</v>
          </cell>
          <cell r="F19599"/>
        </row>
        <row r="19600">
          <cell r="B19600" t="str">
            <v>Ernst &amp; Young</v>
          </cell>
          <cell r="C19600" t="str">
            <v>Global Technologies</v>
          </cell>
          <cell r="D19600" t="str">
            <v>Received BAHL cash crossed Chqs from Mughal Constructors</v>
          </cell>
          <cell r="E19600">
            <v>900000</v>
          </cell>
          <cell r="F19600"/>
        </row>
        <row r="19601">
          <cell r="B19601" t="str">
            <v>Ernst &amp; Young</v>
          </cell>
          <cell r="C19601" t="str">
            <v>Global Technologies</v>
          </cell>
          <cell r="D19601" t="str">
            <v>Received BAHL cash crossed Chqs from Mughal Constructors</v>
          </cell>
          <cell r="E19601">
            <v>924000</v>
          </cell>
          <cell r="F19601"/>
        </row>
        <row r="19602">
          <cell r="B19602" t="str">
            <v>FTC Floors</v>
          </cell>
          <cell r="C19602" t="str">
            <v>SST Tax</v>
          </cell>
          <cell r="D19602" t="str">
            <v>MCB chq 1973738893  total amt = 88649</v>
          </cell>
          <cell r="E19602">
            <v>20525</v>
          </cell>
          <cell r="F19602"/>
        </row>
        <row r="19603">
          <cell r="B19603" t="str">
            <v xml:space="preserve">O/M Nue Multiplex </v>
          </cell>
          <cell r="C19603" t="str">
            <v>SST Tax</v>
          </cell>
          <cell r="D19603" t="str">
            <v>MCB chq 1973738893  total amt = 88649</v>
          </cell>
          <cell r="E19603">
            <v>35364</v>
          </cell>
          <cell r="F19603"/>
        </row>
        <row r="19604">
          <cell r="B19604" t="str">
            <v>O/M The Place</v>
          </cell>
          <cell r="C19604" t="str">
            <v>SST Tax</v>
          </cell>
          <cell r="D19604" t="str">
            <v>MCB chq 1973738893  total amt = 88649</v>
          </cell>
          <cell r="E19604">
            <v>32760</v>
          </cell>
          <cell r="F19604"/>
        </row>
        <row r="19605">
          <cell r="B19605" t="str">
            <v>Engro office</v>
          </cell>
          <cell r="C19605" t="str">
            <v>IIL Pipe</v>
          </cell>
          <cell r="D19605" t="str">
            <v>CHQ received from NEC in acc of Tri fit</v>
          </cell>
          <cell r="E19605">
            <v>640444</v>
          </cell>
          <cell r="F19605"/>
        </row>
        <row r="19606">
          <cell r="B19606" t="str">
            <v>Meezan bank Head office</v>
          </cell>
          <cell r="C19606" t="str">
            <v>iqbal sons</v>
          </cell>
          <cell r="D19606" t="str">
            <v>CHQ received from NEC in acc of Tri fit = 300,000</v>
          </cell>
          <cell r="E19606">
            <v>90000</v>
          </cell>
          <cell r="F19606"/>
        </row>
        <row r="19607">
          <cell r="B19607" t="str">
            <v>o/m NASTP</v>
          </cell>
          <cell r="C19607" t="str">
            <v>iqbal sons</v>
          </cell>
          <cell r="D19607" t="str">
            <v>CHQ received from NEC in acc of Tri fit = 300,000</v>
          </cell>
          <cell r="E19607">
            <v>10000</v>
          </cell>
          <cell r="F19607"/>
        </row>
        <row r="19608">
          <cell r="B19608" t="str">
            <v>Rehmat shipping</v>
          </cell>
          <cell r="C19608" t="str">
            <v>iqbal sons</v>
          </cell>
          <cell r="D19608" t="str">
            <v>CHQ received from NEC in acc of Tri fit = 300,000</v>
          </cell>
          <cell r="E19608">
            <v>200000</v>
          </cell>
          <cell r="F19608"/>
        </row>
        <row r="19609">
          <cell r="B19609" t="str">
            <v>BAH 22 &amp; 23rd Floor</v>
          </cell>
          <cell r="C19609" t="str">
            <v>flow tab</v>
          </cell>
          <cell r="D19609" t="str">
            <v>MCB chq 1973738901</v>
          </cell>
          <cell r="E19609">
            <v>22000</v>
          </cell>
          <cell r="F19609"/>
        </row>
        <row r="19610">
          <cell r="B19610" t="str">
            <v>3rd floor nastp</v>
          </cell>
          <cell r="C19610" t="str">
            <v>faheem elec</v>
          </cell>
          <cell r="D19610" t="str">
            <v>MCB chq 1973738904</v>
          </cell>
          <cell r="E19610">
            <v>150000</v>
          </cell>
          <cell r="F19610"/>
        </row>
        <row r="19611">
          <cell r="B19611" t="str">
            <v>Daraz Office</v>
          </cell>
          <cell r="C19611" t="str">
            <v>misc</v>
          </cell>
          <cell r="D19611" t="str">
            <v>Given to T in IK</v>
          </cell>
          <cell r="E19611">
            <v>4500000</v>
          </cell>
          <cell r="F19611"/>
        </row>
        <row r="19612">
          <cell r="B19612" t="str">
            <v>O/M The Place</v>
          </cell>
          <cell r="C19612" t="str">
            <v>Tariq sahab</v>
          </cell>
          <cell r="D19612" t="str">
            <v>MCB chq 1973738903 (purhcased VFD, guages valves etc from tariq sahab) This chq given to BH)</v>
          </cell>
          <cell r="E19612">
            <v>600000</v>
          </cell>
          <cell r="F19612"/>
        </row>
        <row r="19613">
          <cell r="B19613" t="str">
            <v>Meezan bank Head office</v>
          </cell>
          <cell r="C19613" t="str">
            <v>Received</v>
          </cell>
          <cell r="D19613" t="str">
            <v>Received from Total in acc of Meezan bank in Mohsin traders acc</v>
          </cell>
          <cell r="E19613"/>
          <cell r="F19613">
            <v>1000000</v>
          </cell>
        </row>
        <row r="19614">
          <cell r="B19614" t="str">
            <v>Meezan bank Head office</v>
          </cell>
          <cell r="C19614" t="str">
            <v>Received</v>
          </cell>
          <cell r="D19614" t="str">
            <v>Received from Total in acc of Meezan bank in Mohsin traders acc</v>
          </cell>
          <cell r="E19614"/>
          <cell r="F19614">
            <v>1000000</v>
          </cell>
        </row>
        <row r="19615">
          <cell r="B19615" t="str">
            <v>Saifee hospital</v>
          </cell>
          <cell r="C19615" t="str">
            <v>Received</v>
          </cell>
          <cell r="D19615" t="str">
            <v>Received BAHL cash crossed Chqs from Mughal Constructors</v>
          </cell>
          <cell r="E19615"/>
          <cell r="F19615">
            <v>900000</v>
          </cell>
        </row>
        <row r="19616">
          <cell r="B19616" t="str">
            <v>Saifee hospital</v>
          </cell>
          <cell r="C19616" t="str">
            <v>Received</v>
          </cell>
          <cell r="D19616" t="str">
            <v>Received BAHL cash crossed Chqs from Mughal Constructors</v>
          </cell>
          <cell r="E19616"/>
          <cell r="F19616">
            <v>924000</v>
          </cell>
        </row>
        <row r="19617">
          <cell r="B19617" t="str">
            <v>Daraz Office</v>
          </cell>
          <cell r="C19617" t="str">
            <v>Received</v>
          </cell>
          <cell r="D19617" t="str">
            <v>Received from Ik (Given to Shaikh traders care of Adeel)</v>
          </cell>
          <cell r="E19617"/>
          <cell r="F19617">
            <v>4500000</v>
          </cell>
        </row>
        <row r="19618">
          <cell r="B19618" t="str">
            <v xml:space="preserve">O/M Nue Multiplex </v>
          </cell>
          <cell r="C19618" t="str">
            <v>Received</v>
          </cell>
          <cell r="D19618" t="str">
            <v>Received O/M Jan 24 Bill</v>
          </cell>
          <cell r="E19618"/>
          <cell r="F19618">
            <v>333522</v>
          </cell>
        </row>
        <row r="19619">
          <cell r="B19619" t="str">
            <v xml:space="preserve">O/M Nue Multiplex </v>
          </cell>
          <cell r="C19619" t="str">
            <v>Received</v>
          </cell>
          <cell r="D19619" t="str">
            <v>Received O/M Feb 24 Bill</v>
          </cell>
          <cell r="E19619"/>
          <cell r="F19619">
            <v>333522</v>
          </cell>
        </row>
        <row r="19620">
          <cell r="B19620" t="str">
            <v xml:space="preserve">O/M Nue Multiplex </v>
          </cell>
          <cell r="C19620" t="str">
            <v>Received</v>
          </cell>
          <cell r="D19620" t="str">
            <v>Received O/M Mar 23 Bill</v>
          </cell>
          <cell r="E19620"/>
          <cell r="F19620">
            <v>333522</v>
          </cell>
        </row>
        <row r="19621">
          <cell r="B19621" t="str">
            <v>UEP 17th Floor</v>
          </cell>
          <cell r="C19621" t="str">
            <v>Received</v>
          </cell>
          <cell r="D19621" t="str">
            <v>Received from UEP ASA final payment (now retention remaining)</v>
          </cell>
          <cell r="E19621"/>
          <cell r="F19621">
            <v>10328660</v>
          </cell>
        </row>
        <row r="19622">
          <cell r="B19622" t="str">
            <v>O/M The Place</v>
          </cell>
          <cell r="C19622" t="str">
            <v>Received</v>
          </cell>
          <cell r="D19622" t="str">
            <v>received April 2024 bill</v>
          </cell>
          <cell r="E19622"/>
          <cell r="F19622">
            <v>359992</v>
          </cell>
        </row>
        <row r="19623">
          <cell r="B19623" t="str">
            <v>O/M The Place</v>
          </cell>
          <cell r="C19623" t="str">
            <v>Received</v>
          </cell>
          <cell r="D19623" t="str">
            <v>Received againt bill for chiller pump motor 3 - Bill No 089</v>
          </cell>
          <cell r="E19623"/>
          <cell r="F19623">
            <v>93000</v>
          </cell>
        </row>
        <row r="19624">
          <cell r="B19624" t="str">
            <v>Yousuf Dara</v>
          </cell>
          <cell r="C19624" t="str">
            <v>Received</v>
          </cell>
          <cell r="D19624" t="str">
            <v>Received cash (rec by nadeem bhai) use in office</v>
          </cell>
          <cell r="E19624"/>
          <cell r="F19624">
            <v>200000</v>
          </cell>
        </row>
        <row r="19625">
          <cell r="B19625" t="str">
            <v>Engro office</v>
          </cell>
          <cell r="C19625" t="str">
            <v>Received</v>
          </cell>
          <cell r="D19625" t="str">
            <v>Received chq from NEC (Given to IIL in engro office)</v>
          </cell>
          <cell r="E19625"/>
          <cell r="F19625">
            <v>640444</v>
          </cell>
        </row>
        <row r="19626">
          <cell r="B19626" t="str">
            <v>Meezan bank Head office</v>
          </cell>
          <cell r="C19626" t="str">
            <v>Received</v>
          </cell>
          <cell r="D19626" t="str">
            <v>Received from Total in acc of Meezan bank in Mohsin traders acc</v>
          </cell>
          <cell r="E19626"/>
          <cell r="F19626">
            <v>400000</v>
          </cell>
        </row>
        <row r="19627">
          <cell r="B19627" t="str">
            <v>Meezan bank Head office</v>
          </cell>
          <cell r="C19627" t="str">
            <v>Received</v>
          </cell>
          <cell r="D19627" t="str">
            <v>Received from Total in acc of Meezan bank in Mohsin traders acc</v>
          </cell>
          <cell r="E19627"/>
          <cell r="F19627">
            <v>154000</v>
          </cell>
        </row>
        <row r="19628">
          <cell r="B19628" t="str">
            <v>Meezan bank Head office</v>
          </cell>
          <cell r="C19628" t="str">
            <v>Received</v>
          </cell>
          <cell r="D19628" t="str">
            <v>Received from Total in acc of Meezan bank in Mohsin traders acc</v>
          </cell>
          <cell r="E19628"/>
          <cell r="F19628">
            <v>200000</v>
          </cell>
        </row>
        <row r="19629">
          <cell r="B19629" t="str">
            <v>Meezan bank Head office</v>
          </cell>
          <cell r="C19629" t="str">
            <v>Received</v>
          </cell>
          <cell r="D19629" t="str">
            <v>Received from Total in acc of Meezan bank in Mohsin traders acc</v>
          </cell>
          <cell r="E19629"/>
          <cell r="F19629">
            <v>22000</v>
          </cell>
        </row>
        <row r="19630">
          <cell r="B19630" t="str">
            <v>Engro office</v>
          </cell>
          <cell r="C19630" t="str">
            <v>Received</v>
          </cell>
          <cell r="D19630" t="str">
            <v>Received from NEC in acc of Engro (Given to Iqbal sons)</v>
          </cell>
          <cell r="E19630"/>
          <cell r="F19630">
            <v>300000</v>
          </cell>
        </row>
        <row r="19631">
          <cell r="B19631" t="str">
            <v>DB 15th &amp; 16th Floor</v>
          </cell>
          <cell r="C19631" t="str">
            <v>Received</v>
          </cell>
          <cell r="D19631" t="str">
            <v>Rec from IK in Deutche bank against VFD work (given to Adeel in the name progressive steel decorators)</v>
          </cell>
          <cell r="E19631"/>
          <cell r="F19631">
            <v>670318</v>
          </cell>
        </row>
        <row r="19632">
          <cell r="B19632" t="str">
            <v>DB 15th &amp; 16th Floor</v>
          </cell>
          <cell r="C19632" t="str">
            <v>Received</v>
          </cell>
          <cell r="D19632" t="str">
            <v>1% invoice charges</v>
          </cell>
          <cell r="E19632">
            <v>6700</v>
          </cell>
          <cell r="F19632"/>
        </row>
        <row r="19633">
          <cell r="B19633" t="str">
            <v>Tomo Jpmc</v>
          </cell>
          <cell r="C19633" t="str">
            <v>Received</v>
          </cell>
          <cell r="D19633" t="str">
            <v>Rec from PAF TOMO II mob advance 20%</v>
          </cell>
          <cell r="E19633"/>
          <cell r="F19633">
            <v>1520392</v>
          </cell>
        </row>
        <row r="19634">
          <cell r="B19634" t="str">
            <v>FTC Floors</v>
          </cell>
          <cell r="C19634" t="str">
            <v>Received</v>
          </cell>
          <cell r="D19634" t="str">
            <v>O/M Feb 24 Bill</v>
          </cell>
          <cell r="E19634"/>
          <cell r="F19634">
            <v>246087</v>
          </cell>
        </row>
        <row r="19635">
          <cell r="B19635" t="str">
            <v>FTC Floors</v>
          </cell>
          <cell r="C19635" t="str">
            <v>Received</v>
          </cell>
          <cell r="D19635" t="str">
            <v>O/M Mar 24 Bill</v>
          </cell>
          <cell r="E19635"/>
          <cell r="F19635">
            <v>246087</v>
          </cell>
        </row>
        <row r="19636">
          <cell r="B19636" t="str">
            <v>FTC Floors</v>
          </cell>
          <cell r="C19636" t="str">
            <v>Received</v>
          </cell>
          <cell r="D19636" t="str">
            <v>O/M Apr 24 Bill</v>
          </cell>
          <cell r="E19636"/>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cell r="F19637"/>
        </row>
        <row r="19638">
          <cell r="B19638" t="str">
            <v>Meezan bank Head office</v>
          </cell>
          <cell r="C19638" t="str">
            <v>Received</v>
          </cell>
          <cell r="D19638" t="str">
            <v>Received from Total in acc of Meezan bank (transfer in new rashid jeweelers)</v>
          </cell>
          <cell r="E19638"/>
          <cell r="F19638">
            <v>1400000</v>
          </cell>
        </row>
        <row r="19639">
          <cell r="B19639" t="str">
            <v>Meezan bank Head office</v>
          </cell>
          <cell r="C19639" t="str">
            <v>Received</v>
          </cell>
          <cell r="D19639" t="str">
            <v>Received from Total in acc of Meezan bank (Transfer in Javed khan account) care of Air Guide</v>
          </cell>
          <cell r="E19639"/>
          <cell r="F19639">
            <v>1000000</v>
          </cell>
        </row>
        <row r="19640">
          <cell r="B19640" t="str">
            <v>J out let DML</v>
          </cell>
          <cell r="C19640" t="str">
            <v>Noman engr</v>
          </cell>
          <cell r="D19640" t="str">
            <v>Paid for site expenses</v>
          </cell>
          <cell r="E19640">
            <v>40000</v>
          </cell>
          <cell r="F19640"/>
        </row>
        <row r="19641">
          <cell r="B19641" t="str">
            <v>ueP 17th Floor</v>
          </cell>
          <cell r="C19641" t="str">
            <v>misc</v>
          </cell>
          <cell r="D19641" t="str">
            <v>Noman bhai salary advance weive off</v>
          </cell>
          <cell r="E19641">
            <v>35000</v>
          </cell>
          <cell r="F19641"/>
        </row>
        <row r="19642">
          <cell r="B19642" t="str">
            <v>kumail bhai</v>
          </cell>
          <cell r="C19642" t="str">
            <v>drill tech</v>
          </cell>
          <cell r="D19642" t="str">
            <v>cash paid total amt = 33,000</v>
          </cell>
          <cell r="E19642">
            <v>14000</v>
          </cell>
          <cell r="F19642"/>
        </row>
        <row r="19643">
          <cell r="B19643" t="str">
            <v>Bahria project</v>
          </cell>
          <cell r="C19643" t="str">
            <v>drill tech</v>
          </cell>
          <cell r="D19643" t="str">
            <v>cash paid total amt = 33,000</v>
          </cell>
          <cell r="E19643">
            <v>15000</v>
          </cell>
          <cell r="F19643"/>
        </row>
        <row r="19644">
          <cell r="B19644" t="str">
            <v>o/m NASTP</v>
          </cell>
          <cell r="C19644" t="str">
            <v>drill tech</v>
          </cell>
          <cell r="D19644" t="str">
            <v>cash paid total amt = 33,000</v>
          </cell>
          <cell r="E19644">
            <v>4000</v>
          </cell>
          <cell r="F19644"/>
        </row>
        <row r="19645">
          <cell r="B19645" t="str">
            <v>O/M The Place</v>
          </cell>
          <cell r="C19645" t="str">
            <v>rafay</v>
          </cell>
          <cell r="D19645" t="str">
            <v>advance given for chiller repairing work</v>
          </cell>
          <cell r="E19645">
            <v>50000</v>
          </cell>
          <cell r="F19645"/>
        </row>
        <row r="19646">
          <cell r="B19646" t="str">
            <v>O/M The Place</v>
          </cell>
          <cell r="C19646" t="str">
            <v>K S Engineering</v>
          </cell>
          <cell r="D19646" t="str">
            <v>Purchased gas cylinder$1340 10 Jugs</v>
          </cell>
          <cell r="E19646">
            <v>235000</v>
          </cell>
          <cell r="F19646"/>
        </row>
        <row r="19647">
          <cell r="B19647" t="str">
            <v>Engro 3rd &amp; 8th Floor</v>
          </cell>
          <cell r="C19647" t="str">
            <v>photocopies</v>
          </cell>
          <cell r="D19647" t="str">
            <v>paid</v>
          </cell>
          <cell r="E19647">
            <v>5000</v>
          </cell>
          <cell r="F19647"/>
        </row>
        <row r="19648">
          <cell r="B19648" t="str">
            <v>Meezan bank Head office</v>
          </cell>
          <cell r="C19648" t="str">
            <v>salary</v>
          </cell>
          <cell r="D19648" t="str">
            <v>Nadeem bha salary</v>
          </cell>
          <cell r="E19648">
            <v>50000</v>
          </cell>
          <cell r="F19648"/>
        </row>
        <row r="19649">
          <cell r="B19649" t="str">
            <v>kumail bhai</v>
          </cell>
          <cell r="C19649" t="str">
            <v>salary</v>
          </cell>
          <cell r="D19649" t="str">
            <v>Waris salary</v>
          </cell>
          <cell r="E19649">
            <v>5000</v>
          </cell>
          <cell r="F19649"/>
        </row>
        <row r="19650">
          <cell r="B19650" t="str">
            <v>Engro 3rd &amp; 8th Floor</v>
          </cell>
          <cell r="C19650" t="str">
            <v>salary</v>
          </cell>
          <cell r="D19650" t="str">
            <v xml:space="preserve">bilal bhai </v>
          </cell>
          <cell r="E19650">
            <v>50000</v>
          </cell>
          <cell r="F19650"/>
        </row>
        <row r="19651">
          <cell r="B19651" t="str">
            <v>office</v>
          </cell>
          <cell r="C19651" t="str">
            <v>salary</v>
          </cell>
          <cell r="D19651" t="str">
            <v>Mhr home mossi salaries</v>
          </cell>
          <cell r="E19651">
            <v>105000</v>
          </cell>
          <cell r="F19651"/>
        </row>
        <row r="19652">
          <cell r="B19652" t="str">
            <v>Engro 3rd &amp; 8th Floor</v>
          </cell>
          <cell r="C19652" t="str">
            <v>salary</v>
          </cell>
          <cell r="D19652" t="str">
            <v>Jahangeer salary</v>
          </cell>
          <cell r="E19652">
            <v>79000</v>
          </cell>
          <cell r="F19652"/>
        </row>
        <row r="19653">
          <cell r="B19653" t="str">
            <v>office</v>
          </cell>
          <cell r="C19653" t="str">
            <v>salary</v>
          </cell>
          <cell r="D19653" t="str">
            <v xml:space="preserve">office staff salaries </v>
          </cell>
          <cell r="E19653">
            <v>278330</v>
          </cell>
          <cell r="F19653"/>
        </row>
        <row r="19654">
          <cell r="B19654" t="str">
            <v>Meezan bank Head office</v>
          </cell>
          <cell r="C19654" t="str">
            <v>salary</v>
          </cell>
          <cell r="D19654" t="str">
            <v>Irfan  bhai salary</v>
          </cell>
          <cell r="E19654">
            <v>45900</v>
          </cell>
          <cell r="F19654"/>
        </row>
        <row r="19655">
          <cell r="B19655" t="str">
            <v>Engro 3rd &amp; 8th Floor</v>
          </cell>
          <cell r="C19655" t="str">
            <v>salary</v>
          </cell>
          <cell r="D19655" t="str">
            <v>Shahzain salary</v>
          </cell>
          <cell r="E19655">
            <v>50330</v>
          </cell>
          <cell r="F19655"/>
        </row>
        <row r="19656">
          <cell r="B19656" t="str">
            <v>Bahria project</v>
          </cell>
          <cell r="C19656" t="str">
            <v>salary</v>
          </cell>
          <cell r="D19656" t="str">
            <v>Imran, Amjad Khushnood salary</v>
          </cell>
          <cell r="E19656">
            <v>166630</v>
          </cell>
          <cell r="F19656"/>
        </row>
        <row r="19657">
          <cell r="B19657" t="str">
            <v>Meezan bank Head office</v>
          </cell>
          <cell r="C19657" t="str">
            <v>salary</v>
          </cell>
          <cell r="D19657" t="str">
            <v>Gul sher , Abid salary + abbas</v>
          </cell>
          <cell r="E19657">
            <v>70770</v>
          </cell>
          <cell r="F19657"/>
        </row>
        <row r="19658">
          <cell r="B19658" t="str">
            <v>Engro 3rd &amp; 8th Floor</v>
          </cell>
          <cell r="C19658" t="str">
            <v>salary</v>
          </cell>
          <cell r="D19658" t="str">
            <v>Engr Raza, Ahsan &amp; Usman ghani salaries</v>
          </cell>
          <cell r="E19658">
            <v>174970</v>
          </cell>
          <cell r="F19658"/>
        </row>
        <row r="19659">
          <cell r="B19659" t="str">
            <v>FTC Floors</v>
          </cell>
          <cell r="C19659" t="str">
            <v>salary</v>
          </cell>
          <cell r="D19659" t="str">
            <v>ftc staff salaries</v>
          </cell>
          <cell r="E19659">
            <v>187830</v>
          </cell>
          <cell r="F19659"/>
        </row>
        <row r="19660">
          <cell r="B19660" t="str">
            <v>Ernst &amp; Young</v>
          </cell>
          <cell r="C19660" t="str">
            <v>salary</v>
          </cell>
          <cell r="D19660" t="str">
            <v>Lateef &amp; chacha lateef</v>
          </cell>
          <cell r="E19660">
            <v>62710</v>
          </cell>
          <cell r="F19660"/>
        </row>
        <row r="19661">
          <cell r="B19661" t="str">
            <v>O/M The Place</v>
          </cell>
          <cell r="C19661" t="str">
            <v>salary</v>
          </cell>
          <cell r="D19661" t="str">
            <v>The place staff salaries</v>
          </cell>
          <cell r="E19661">
            <v>137420</v>
          </cell>
          <cell r="F19661"/>
        </row>
        <row r="19662">
          <cell r="B19662" t="str">
            <v xml:space="preserve">O/M Nue Multiplex </v>
          </cell>
          <cell r="C19662" t="str">
            <v>salary</v>
          </cell>
          <cell r="D19662" t="str">
            <v>RMR staff salaries</v>
          </cell>
          <cell r="E19662">
            <v>134710</v>
          </cell>
          <cell r="F19662"/>
        </row>
        <row r="19663">
          <cell r="B19663" t="str">
            <v>Meezan bank Head office</v>
          </cell>
          <cell r="C19663" t="str">
            <v>salary</v>
          </cell>
          <cell r="D19663" t="str">
            <v>Amir engr salary</v>
          </cell>
          <cell r="E19663">
            <v>41820</v>
          </cell>
          <cell r="F19663"/>
        </row>
        <row r="19664">
          <cell r="B19664" t="str">
            <v>o/m NASTP</v>
          </cell>
          <cell r="C19664" t="str">
            <v>salary</v>
          </cell>
          <cell r="D19664" t="str">
            <v>mukhtar bhai salary</v>
          </cell>
          <cell r="E19664">
            <v>52660</v>
          </cell>
          <cell r="F19664"/>
        </row>
        <row r="19665">
          <cell r="B19665" t="str">
            <v>Bahria project</v>
          </cell>
          <cell r="C19665" t="str">
            <v>salary</v>
          </cell>
          <cell r="D19665" t="str">
            <v>Ahmed Ali</v>
          </cell>
          <cell r="E19665">
            <v>21000</v>
          </cell>
          <cell r="F19665"/>
        </row>
        <row r="19666">
          <cell r="B19666" t="str">
            <v>O/M The Place</v>
          </cell>
          <cell r="C19666" t="str">
            <v>salary</v>
          </cell>
          <cell r="D19666" t="str">
            <v>Zeeshan salary</v>
          </cell>
          <cell r="E19666">
            <v>28000</v>
          </cell>
          <cell r="F19666"/>
        </row>
        <row r="19667">
          <cell r="B19667" t="str">
            <v>BAF-Maintenance24</v>
          </cell>
          <cell r="C19667" t="str">
            <v>salary</v>
          </cell>
          <cell r="D19667" t="str">
            <v>Shahid, nadeem and fahad</v>
          </cell>
          <cell r="E19667">
            <v>108860</v>
          </cell>
          <cell r="F19667"/>
        </row>
        <row r="19668">
          <cell r="B19668" t="str">
            <v>o/m NASTP</v>
          </cell>
          <cell r="C19668" t="str">
            <v>salary</v>
          </cell>
          <cell r="D19668" t="str">
            <v>NASTP staff salary</v>
          </cell>
          <cell r="E19668">
            <v>663140</v>
          </cell>
          <cell r="F19668"/>
        </row>
        <row r="19669">
          <cell r="B19669" t="str">
            <v>Meezan bank Head office</v>
          </cell>
          <cell r="C19669" t="str">
            <v>salary</v>
          </cell>
          <cell r="D19669" t="str">
            <v>Abid salary</v>
          </cell>
          <cell r="E19669">
            <v>51600</v>
          </cell>
          <cell r="F19669"/>
        </row>
        <row r="19670">
          <cell r="B19670" t="str">
            <v>Rehmat shipping</v>
          </cell>
          <cell r="C19670" t="str">
            <v>salary</v>
          </cell>
          <cell r="D19670" t="str">
            <v>Talha salary released</v>
          </cell>
          <cell r="E19670">
            <v>58050</v>
          </cell>
          <cell r="F19670"/>
        </row>
        <row r="19671">
          <cell r="B19671" t="str">
            <v>Engro 3rd &amp; 8th Floor</v>
          </cell>
          <cell r="C19671" t="str">
            <v>salary</v>
          </cell>
          <cell r="D19671" t="str">
            <v>Noman bhai salary</v>
          </cell>
          <cell r="E19671">
            <v>70000</v>
          </cell>
          <cell r="F19671"/>
        </row>
        <row r="19672">
          <cell r="B19672" t="str">
            <v>o/m NASTP</v>
          </cell>
          <cell r="C19672" t="str">
            <v>salary</v>
          </cell>
          <cell r="D19672" t="str">
            <v>Saad salary</v>
          </cell>
          <cell r="E19672">
            <v>61350</v>
          </cell>
          <cell r="F19672"/>
        </row>
        <row r="19673">
          <cell r="B19673" t="str">
            <v>o/m NASTP</v>
          </cell>
          <cell r="C19673" t="str">
            <v>salary</v>
          </cell>
          <cell r="D19673" t="str">
            <v>Waseem tariq</v>
          </cell>
          <cell r="E19673">
            <v>27100</v>
          </cell>
          <cell r="F19673"/>
        </row>
        <row r="19674">
          <cell r="B19674" t="str">
            <v>O/M The Place</v>
          </cell>
          <cell r="C19674" t="str">
            <v>salary</v>
          </cell>
          <cell r="D19674" t="str">
            <v xml:space="preserve">To zeeshan for previous salaries </v>
          </cell>
          <cell r="E19674">
            <v>20000</v>
          </cell>
          <cell r="F19674"/>
        </row>
        <row r="19675">
          <cell r="B19675" t="str">
            <v>Meezan bank Head office</v>
          </cell>
          <cell r="C19675" t="str">
            <v>salary</v>
          </cell>
          <cell r="D19675" t="str">
            <v>Amir engr salary increased to RS 60,000</v>
          </cell>
          <cell r="E19675">
            <v>18500</v>
          </cell>
          <cell r="F19675"/>
        </row>
        <row r="19676">
          <cell r="B19676" t="str">
            <v>Meezan bank Head office</v>
          </cell>
          <cell r="C19676" t="str">
            <v>misc</v>
          </cell>
          <cell r="D19676" t="str">
            <v>amir engr claimed super card for june 24</v>
          </cell>
          <cell r="E19676">
            <v>1500</v>
          </cell>
          <cell r="F19676"/>
        </row>
        <row r="19677">
          <cell r="B19677" t="str">
            <v>office</v>
          </cell>
          <cell r="C19677" t="str">
            <v>umer</v>
          </cell>
          <cell r="D19677" t="str">
            <v>for car wash</v>
          </cell>
          <cell r="E19677">
            <v>2000</v>
          </cell>
          <cell r="F19677"/>
        </row>
        <row r="19678">
          <cell r="B19678" t="str">
            <v>office</v>
          </cell>
          <cell r="C19678" t="str">
            <v>office</v>
          </cell>
          <cell r="D19678" t="str">
            <v>umer for office use</v>
          </cell>
          <cell r="E19678">
            <v>2000</v>
          </cell>
          <cell r="F19678"/>
        </row>
        <row r="19679">
          <cell r="B19679" t="str">
            <v>Jameel baig Building</v>
          </cell>
          <cell r="C19679" t="str">
            <v>material</v>
          </cell>
          <cell r="D19679" t="str">
            <v>Online to Waseem pump for Jameel baig building (online by al madina)</v>
          </cell>
          <cell r="E19679">
            <v>50000</v>
          </cell>
          <cell r="F19679"/>
        </row>
        <row r="19680">
          <cell r="B19680" t="str">
            <v>3rd floor nastp</v>
          </cell>
          <cell r="C19680" t="str">
            <v>misc</v>
          </cell>
          <cell r="D19680" t="str">
            <v>Nastp 3 floor expense - Online to asif</v>
          </cell>
          <cell r="E19680">
            <v>200000</v>
          </cell>
          <cell r="F19680"/>
        </row>
        <row r="19681">
          <cell r="B19681" t="str">
            <v>office</v>
          </cell>
          <cell r="C19681" t="str">
            <v>misc</v>
          </cell>
          <cell r="D19681" t="str">
            <v>Online for saqib aziz travel agent for lahore HVACR visit</v>
          </cell>
          <cell r="E19681">
            <v>40000</v>
          </cell>
          <cell r="F19681"/>
        </row>
        <row r="19682">
          <cell r="B19682" t="str">
            <v>FTC Floors</v>
          </cell>
          <cell r="C19682" t="str">
            <v>Murtaza</v>
          </cell>
          <cell r="D19682" t="str">
            <v>Paid to FTC Murtaza for Loan</v>
          </cell>
          <cell r="E19682">
            <v>50000</v>
          </cell>
          <cell r="F19682"/>
        </row>
        <row r="19683">
          <cell r="B19683" t="str">
            <v>o/m NASTP</v>
          </cell>
          <cell r="C19683" t="str">
            <v>fare</v>
          </cell>
          <cell r="D19683" t="str">
            <v>paid</v>
          </cell>
          <cell r="E19683">
            <v>1000</v>
          </cell>
          <cell r="F19683"/>
        </row>
        <row r="19684">
          <cell r="B19684" t="str">
            <v>o/m NASTP</v>
          </cell>
          <cell r="C19684" t="str">
            <v>Moazzam Insulator</v>
          </cell>
          <cell r="D19684" t="str">
            <v>Cash paid (final payment)</v>
          </cell>
          <cell r="E19684">
            <v>37000</v>
          </cell>
          <cell r="F19684"/>
        </row>
        <row r="19685">
          <cell r="B19685" t="str">
            <v>office</v>
          </cell>
          <cell r="C19685" t="str">
            <v>office</v>
          </cell>
          <cell r="D19685" t="str">
            <v>umer for office use</v>
          </cell>
          <cell r="E19685">
            <v>5000</v>
          </cell>
          <cell r="F19685"/>
        </row>
        <row r="19686">
          <cell r="B19686" t="str">
            <v>3rd floor nastp</v>
          </cell>
          <cell r="C19686" t="str">
            <v>misc</v>
          </cell>
          <cell r="D19686" t="str">
            <v>Nastp 3 floor in Aleem acc - Online by BH</v>
          </cell>
          <cell r="E19686">
            <v>35000</v>
          </cell>
          <cell r="F19686"/>
        </row>
        <row r="19687">
          <cell r="B19687" t="str">
            <v>FTC Floors</v>
          </cell>
          <cell r="C19687" t="str">
            <v>misc</v>
          </cell>
          <cell r="D19687" t="str">
            <v>paid for tea and refreshment</v>
          </cell>
          <cell r="E19687">
            <v>3000</v>
          </cell>
          <cell r="F19687"/>
        </row>
        <row r="19688">
          <cell r="B19688" t="str">
            <v>FTC Floors</v>
          </cell>
          <cell r="C19688" t="str">
            <v>misc</v>
          </cell>
          <cell r="D19688" t="str">
            <v>paid for regsiter and stationery</v>
          </cell>
          <cell r="E19688">
            <v>2000</v>
          </cell>
          <cell r="F19688"/>
        </row>
        <row r="19689">
          <cell r="B19689" t="str">
            <v>office</v>
          </cell>
          <cell r="C19689" t="str">
            <v>office</v>
          </cell>
          <cell r="D19689" t="str">
            <v>umer for office use</v>
          </cell>
          <cell r="E19689">
            <v>3000</v>
          </cell>
          <cell r="F19689"/>
        </row>
        <row r="19690">
          <cell r="B19690" t="str">
            <v>Masjid Bilal</v>
          </cell>
          <cell r="C19690" t="str">
            <v>Masjid</v>
          </cell>
          <cell r="D19690" t="str">
            <v>To afsar hussain for cylinder bend for Bilal masjid</v>
          </cell>
          <cell r="E19690">
            <v>37000</v>
          </cell>
          <cell r="F19690"/>
        </row>
        <row r="19691">
          <cell r="B19691" t="str">
            <v>O/M The Place</v>
          </cell>
          <cell r="C19691" t="str">
            <v>fuel</v>
          </cell>
          <cell r="D19691" t="str">
            <v>to mumtaz</v>
          </cell>
          <cell r="E19691">
            <v>500</v>
          </cell>
          <cell r="F19691"/>
        </row>
        <row r="19692">
          <cell r="B19692" t="str">
            <v>Engro office</v>
          </cell>
          <cell r="C19692" t="str">
            <v>Raees brothers</v>
          </cell>
          <cell r="D19692" t="str">
            <v>Online to raees brother Total amount is 500,000 (Online by al madina)</v>
          </cell>
          <cell r="E19692">
            <v>250000</v>
          </cell>
          <cell r="F19692"/>
        </row>
        <row r="19693">
          <cell r="B19693" t="str">
            <v>GSK DMC</v>
          </cell>
          <cell r="C19693" t="str">
            <v>Raees brothers</v>
          </cell>
          <cell r="D19693" t="str">
            <v>Online to raees brother Total amount is 500,000 (Online by al madina)</v>
          </cell>
          <cell r="E19693">
            <v>250000</v>
          </cell>
          <cell r="F19693"/>
        </row>
        <row r="19694">
          <cell r="B19694" t="str">
            <v>BAH 22 &amp; 23rd Floor</v>
          </cell>
          <cell r="C19694" t="str">
            <v>K M Traders</v>
          </cell>
          <cell r="D19694" t="str">
            <v>Online by Adeel</v>
          </cell>
          <cell r="E19694">
            <v>132500</v>
          </cell>
          <cell r="F19694"/>
        </row>
        <row r="19695">
          <cell r="B19695" t="str">
            <v>Meezan bank Head office</v>
          </cell>
          <cell r="C19695" t="str">
            <v>misc</v>
          </cell>
          <cell r="D19695" t="str">
            <v>misc by amir engr</v>
          </cell>
          <cell r="E19695">
            <v>15540</v>
          </cell>
          <cell r="F19695"/>
        </row>
        <row r="19696">
          <cell r="B19696" t="str">
            <v xml:space="preserve">MHR Personal </v>
          </cell>
          <cell r="C19696" t="str">
            <v>rehana aunty</v>
          </cell>
          <cell r="D19696" t="str">
            <v>Ufone and mobilink balance</v>
          </cell>
          <cell r="E19696">
            <v>2500</v>
          </cell>
          <cell r="F19696"/>
        </row>
        <row r="19697">
          <cell r="B19697" t="str">
            <v>BAH 22 &amp; 23rd Floor</v>
          </cell>
          <cell r="C19697" t="str">
            <v>drawings</v>
          </cell>
          <cell r="D19697" t="str">
            <v>cash paid to azam corporatrion = amt = 15000</v>
          </cell>
          <cell r="E19697">
            <v>5000</v>
          </cell>
          <cell r="F19697"/>
        </row>
        <row r="19698">
          <cell r="B19698" t="str">
            <v>Engro 3rd &amp; 8th Floor</v>
          </cell>
          <cell r="C19698" t="str">
            <v>drawings</v>
          </cell>
          <cell r="D19698" t="str">
            <v>cash paid to azam corporatrion = amt = 15000</v>
          </cell>
          <cell r="E19698">
            <v>3000</v>
          </cell>
          <cell r="F19698"/>
        </row>
        <row r="19699">
          <cell r="B19699" t="str">
            <v>Saifee hospital</v>
          </cell>
          <cell r="C19699" t="str">
            <v>drawings</v>
          </cell>
          <cell r="D19699" t="str">
            <v>cash paid to azam corporatrion = amt = 15000</v>
          </cell>
          <cell r="E19699">
            <v>4000</v>
          </cell>
          <cell r="F19699"/>
        </row>
        <row r="19700">
          <cell r="B19700" t="str">
            <v>GSK DMC</v>
          </cell>
          <cell r="C19700" t="str">
            <v>drawings</v>
          </cell>
          <cell r="D19700" t="str">
            <v>cash paid to azam corporatrion = amt = 15000</v>
          </cell>
          <cell r="E19700">
            <v>3000</v>
          </cell>
          <cell r="F19700"/>
        </row>
        <row r="19701">
          <cell r="B19701" t="str">
            <v>kumail bhai</v>
          </cell>
          <cell r="C19701" t="str">
            <v>moiz duct</v>
          </cell>
          <cell r="D19701" t="str">
            <v>purchased silicon  1 no</v>
          </cell>
          <cell r="E19701">
            <v>3800</v>
          </cell>
          <cell r="F19701"/>
        </row>
        <row r="19702">
          <cell r="B19702" t="str">
            <v>Engro Office</v>
          </cell>
          <cell r="C19702" t="str">
            <v>fare</v>
          </cell>
          <cell r="D19702" t="str">
            <v>paid</v>
          </cell>
          <cell r="E19702">
            <v>1300</v>
          </cell>
          <cell r="F19702"/>
        </row>
        <row r="19703">
          <cell r="B19703" t="str">
            <v>o/m NASTP</v>
          </cell>
          <cell r="C19703" t="str">
            <v>mineral water</v>
          </cell>
          <cell r="D19703" t="str">
            <v>NASTP mineral water for May 24</v>
          </cell>
          <cell r="E19703">
            <v>9180</v>
          </cell>
          <cell r="F19703"/>
        </row>
        <row r="19704">
          <cell r="B19704" t="str">
            <v>GSK DMC</v>
          </cell>
          <cell r="C19704" t="str">
            <v>charity</v>
          </cell>
          <cell r="D19704" t="str">
            <v>paid by Rehan</v>
          </cell>
          <cell r="E19704">
            <v>5000</v>
          </cell>
          <cell r="F19704"/>
        </row>
        <row r="19705">
          <cell r="B19705" t="str">
            <v>Rehmat shipping</v>
          </cell>
          <cell r="C19705" t="str">
            <v>fare</v>
          </cell>
          <cell r="D19705" t="str">
            <v>paid</v>
          </cell>
          <cell r="E19705">
            <v>1500</v>
          </cell>
          <cell r="F19705"/>
        </row>
        <row r="19706">
          <cell r="B19706" t="str">
            <v>GSK DMC</v>
          </cell>
          <cell r="C19706" t="str">
            <v>misc</v>
          </cell>
          <cell r="D19706" t="str">
            <v>purhased safety shoes for engr Raza (given to Ahsan)</v>
          </cell>
          <cell r="E19706">
            <v>3000</v>
          </cell>
          <cell r="F19706"/>
        </row>
        <row r="19707">
          <cell r="B19707" t="str">
            <v>office</v>
          </cell>
          <cell r="C19707" t="str">
            <v>office</v>
          </cell>
          <cell r="D19707" t="str">
            <v>umer for office use</v>
          </cell>
          <cell r="E19707">
            <v>2000</v>
          </cell>
          <cell r="F19707"/>
        </row>
        <row r="19708">
          <cell r="B19708" t="str">
            <v>Ernst &amp; Young</v>
          </cell>
          <cell r="C19708" t="str">
            <v>fare</v>
          </cell>
          <cell r="D19708" t="str">
            <v>paid</v>
          </cell>
          <cell r="E19708">
            <v>3000</v>
          </cell>
          <cell r="F19708"/>
        </row>
        <row r="19709">
          <cell r="B19709" t="str">
            <v>Gul Ahmed</v>
          </cell>
          <cell r="C19709" t="str">
            <v>charity</v>
          </cell>
          <cell r="D19709" t="str">
            <v>paid</v>
          </cell>
          <cell r="E19709">
            <v>10000</v>
          </cell>
          <cell r="F19709"/>
        </row>
        <row r="19710">
          <cell r="B19710" t="str">
            <v>office</v>
          </cell>
          <cell r="C19710" t="str">
            <v>office</v>
          </cell>
          <cell r="D19710" t="str">
            <v>umer for office use</v>
          </cell>
          <cell r="E19710">
            <v>2000</v>
          </cell>
          <cell r="F19710"/>
        </row>
        <row r="19711">
          <cell r="B19711" t="str">
            <v>o/m NASTP</v>
          </cell>
          <cell r="C19711" t="str">
            <v>Monitor</v>
          </cell>
          <cell r="D19711" t="str">
            <v>Purchased monitor</v>
          </cell>
          <cell r="E19711">
            <v>5000</v>
          </cell>
          <cell r="F19711"/>
        </row>
        <row r="19712">
          <cell r="B19712" t="str">
            <v>office</v>
          </cell>
          <cell r="C19712" t="str">
            <v>mineral water</v>
          </cell>
          <cell r="D19712" t="str">
            <v>paid</v>
          </cell>
          <cell r="E19712">
            <v>2750</v>
          </cell>
          <cell r="F19712"/>
        </row>
        <row r="19713">
          <cell r="B19713" t="str">
            <v>office</v>
          </cell>
          <cell r="C19713" t="str">
            <v>Shakeel PEC</v>
          </cell>
          <cell r="D19713" t="str">
            <v>Online by BH</v>
          </cell>
          <cell r="E19713">
            <v>250000</v>
          </cell>
          <cell r="F19713"/>
        </row>
        <row r="19714">
          <cell r="B19714" t="str">
            <v>Meezan bank Head office</v>
          </cell>
          <cell r="C19714" t="str">
            <v>material</v>
          </cell>
          <cell r="D19714" t="str">
            <v>Online for meezan bank duct accessories (online by Adeel)</v>
          </cell>
          <cell r="E19714">
            <v>83000</v>
          </cell>
          <cell r="F19714"/>
        </row>
        <row r="19715">
          <cell r="B19715" t="str">
            <v>office</v>
          </cell>
          <cell r="C19715" t="str">
            <v>office</v>
          </cell>
          <cell r="D19715" t="str">
            <v>umer for office use</v>
          </cell>
          <cell r="E19715">
            <v>3500</v>
          </cell>
          <cell r="F19715"/>
        </row>
        <row r="19716">
          <cell r="B19716" t="str">
            <v>Riazeda project</v>
          </cell>
          <cell r="C19716" t="str">
            <v>faheem elec</v>
          </cell>
          <cell r="D19716" t="str">
            <v>cash paid</v>
          </cell>
          <cell r="E19716">
            <v>10000</v>
          </cell>
          <cell r="F19716"/>
        </row>
        <row r="19717">
          <cell r="B19717" t="str">
            <v xml:space="preserve">MHR Personal </v>
          </cell>
          <cell r="C19717" t="str">
            <v>zeeshan</v>
          </cell>
          <cell r="D19717" t="str">
            <v>paid for BH home AC work</v>
          </cell>
          <cell r="E19717">
            <v>7900</v>
          </cell>
          <cell r="F19717"/>
        </row>
        <row r="19718">
          <cell r="B19718" t="str">
            <v>Ernst &amp; Young</v>
          </cell>
          <cell r="C19718" t="str">
            <v>faheem elec</v>
          </cell>
          <cell r="D19718" t="str">
            <v>MCB chq 1973738907</v>
          </cell>
          <cell r="E19718">
            <v>40000</v>
          </cell>
          <cell r="F19718"/>
        </row>
        <row r="19719">
          <cell r="B19719" t="str">
            <v>3rd floor nastp</v>
          </cell>
          <cell r="C19719" t="str">
            <v>muzammil</v>
          </cell>
          <cell r="D19719" t="str">
            <v>MCB chq 1973738908</v>
          </cell>
          <cell r="E19719">
            <v>247325</v>
          </cell>
          <cell r="F19719"/>
        </row>
        <row r="19720">
          <cell r="B19720" t="str">
            <v>HIVE NASTP</v>
          </cell>
          <cell r="C19720" t="str">
            <v>muzammil</v>
          </cell>
          <cell r="D19720" t="str">
            <v>MCB chq 1973738909</v>
          </cell>
          <cell r="E19720">
            <v>288500</v>
          </cell>
          <cell r="F19720"/>
        </row>
        <row r="19721">
          <cell r="B19721" t="str">
            <v>OPS Falcon</v>
          </cell>
          <cell r="C19721" t="str">
            <v>muzammil</v>
          </cell>
          <cell r="D19721" t="str">
            <v>Given to Muzammil at OPS Room (given by BH)</v>
          </cell>
          <cell r="E19721">
            <v>41812</v>
          </cell>
          <cell r="F19721"/>
        </row>
        <row r="19722">
          <cell r="B19722" t="str">
            <v>o/m NASTP</v>
          </cell>
          <cell r="C19722" t="str">
            <v>Tahir insulator</v>
          </cell>
          <cell r="D19722" t="str">
            <v>Tahir insulator for cladding work at NASTP (given by BH)</v>
          </cell>
          <cell r="E19722">
            <v>25000</v>
          </cell>
          <cell r="F19722"/>
        </row>
        <row r="19723">
          <cell r="B19723" t="str">
            <v>Ernst &amp; Young</v>
          </cell>
          <cell r="C19723" t="str">
            <v>charity</v>
          </cell>
          <cell r="D19723" t="str">
            <v>by Bilal habib</v>
          </cell>
          <cell r="E19723">
            <v>8000</v>
          </cell>
          <cell r="F19723"/>
        </row>
        <row r="19724">
          <cell r="B19724" t="str">
            <v>Meezan bank Head office</v>
          </cell>
          <cell r="C19724" t="str">
            <v>ibraheem fititmgs</v>
          </cell>
          <cell r="D19724" t="str">
            <v>Online to ibraheem for Meezan bank flanges (Online by Adel</v>
          </cell>
          <cell r="E19724">
            <v>10200</v>
          </cell>
          <cell r="F19724"/>
        </row>
        <row r="19725">
          <cell r="B19725" t="str">
            <v>J out let DML</v>
          </cell>
          <cell r="C19725" t="str">
            <v>charity</v>
          </cell>
          <cell r="D19725" t="str">
            <v>paid</v>
          </cell>
          <cell r="E19725">
            <v>5000</v>
          </cell>
          <cell r="F19725"/>
        </row>
        <row r="19726">
          <cell r="B19726" t="str">
            <v>Meezan bank Head office</v>
          </cell>
          <cell r="C19726" t="str">
            <v>Noman Engineering</v>
          </cell>
          <cell r="D19726" t="str">
            <v>Sheet hawala from al madina steel = total amt = 500,000</v>
          </cell>
          <cell r="E19726">
            <v>250000</v>
          </cell>
          <cell r="F19726"/>
        </row>
        <row r="19727">
          <cell r="B19727" t="str">
            <v>o/m NASTP</v>
          </cell>
          <cell r="C19727" t="str">
            <v>Noman Engineering</v>
          </cell>
          <cell r="D19727" t="str">
            <v>Sheet hawala from al madina steel = total amt = 500,000</v>
          </cell>
          <cell r="E19727">
            <v>250000</v>
          </cell>
          <cell r="F19727"/>
        </row>
        <row r="19728">
          <cell r="B19728" t="str">
            <v>GSK DMC</v>
          </cell>
          <cell r="C19728" t="str">
            <v>material</v>
          </cell>
          <cell r="D19728" t="str">
            <v>Given to majid for flush tank material</v>
          </cell>
          <cell r="E19728">
            <v>11300</v>
          </cell>
          <cell r="F19728"/>
        </row>
        <row r="19729">
          <cell r="B19729" t="str">
            <v>Rehmat shipping</v>
          </cell>
          <cell r="C19729" t="str">
            <v>material</v>
          </cell>
          <cell r="D19729" t="str">
            <v>Given to talha for misc purchases</v>
          </cell>
          <cell r="E19729">
            <v>1700</v>
          </cell>
          <cell r="F19729"/>
        </row>
        <row r="19730">
          <cell r="B19730" t="str">
            <v>Rehmat shipping</v>
          </cell>
          <cell r="C19730" t="str">
            <v>material</v>
          </cell>
          <cell r="D19730" t="str">
            <v>misc purchases tapes and other things</v>
          </cell>
          <cell r="E19730">
            <v>3860</v>
          </cell>
          <cell r="F19730"/>
        </row>
        <row r="19731">
          <cell r="B19731" t="str">
            <v>Saifee hospital</v>
          </cell>
          <cell r="C19731" t="str">
            <v>drawings</v>
          </cell>
          <cell r="D19731" t="str">
            <v>cash paid amt = 13,000</v>
          </cell>
          <cell r="E19731">
            <v>9000</v>
          </cell>
          <cell r="F19731"/>
        </row>
        <row r="19732">
          <cell r="B19732" t="str">
            <v>Engro 3rd &amp; 8th Floor</v>
          </cell>
          <cell r="C19732" t="str">
            <v>drawings</v>
          </cell>
          <cell r="D19732" t="str">
            <v>cash paid amt = 13,000</v>
          </cell>
          <cell r="E19732">
            <v>2000</v>
          </cell>
          <cell r="F19732"/>
        </row>
        <row r="19733">
          <cell r="B19733" t="str">
            <v>GSK DMC</v>
          </cell>
          <cell r="C19733" t="str">
            <v>drawings</v>
          </cell>
          <cell r="D19733" t="str">
            <v>cash paid amt = 13,000</v>
          </cell>
          <cell r="E19733">
            <v>1000</v>
          </cell>
          <cell r="F19733"/>
        </row>
        <row r="19734">
          <cell r="B19734" t="str">
            <v>CITI Bank</v>
          </cell>
          <cell r="C19734" t="str">
            <v>drawings</v>
          </cell>
          <cell r="D19734" t="str">
            <v>cash paid amt = 13,000</v>
          </cell>
          <cell r="E19734">
            <v>1000</v>
          </cell>
          <cell r="F19734"/>
        </row>
        <row r="19735">
          <cell r="B19735" t="str">
            <v>office</v>
          </cell>
          <cell r="C19735" t="str">
            <v>office</v>
          </cell>
          <cell r="D19735" t="str">
            <v>umer for office use</v>
          </cell>
          <cell r="E19735">
            <v>5000</v>
          </cell>
          <cell r="F19735"/>
        </row>
        <row r="19736">
          <cell r="B19736" t="str">
            <v>o/m NASTP</v>
          </cell>
          <cell r="C19736" t="str">
            <v>material</v>
          </cell>
          <cell r="D19736" t="str">
            <v>purchased material for ISRAR bhai office AC installation</v>
          </cell>
          <cell r="E19736">
            <v>4380</v>
          </cell>
          <cell r="F19736"/>
        </row>
        <row r="19737">
          <cell r="B19737" t="str">
            <v xml:space="preserve">MHR Personal </v>
          </cell>
          <cell r="C19737" t="str">
            <v>mobile balance</v>
          </cell>
          <cell r="D19737" t="str">
            <v>sir rehman mobile balance</v>
          </cell>
          <cell r="E19737">
            <v>5000</v>
          </cell>
          <cell r="F19737"/>
        </row>
        <row r="19738">
          <cell r="B19738" t="str">
            <v>o/m NASTP</v>
          </cell>
          <cell r="C19738" t="str">
            <v>material</v>
          </cell>
          <cell r="D19738" t="str">
            <v>purchased material for ISRAR bhai office AC installation</v>
          </cell>
          <cell r="E19738">
            <v>1840</v>
          </cell>
          <cell r="F19738"/>
        </row>
        <row r="19739">
          <cell r="B19739" t="str">
            <v>O/M The Place</v>
          </cell>
          <cell r="C19739" t="str">
            <v>material</v>
          </cell>
          <cell r="D19739" t="str">
            <v>paid for condenser fan motor repairing</v>
          </cell>
          <cell r="E19739">
            <v>10500</v>
          </cell>
          <cell r="F19739"/>
        </row>
        <row r="19740">
          <cell r="B19740" t="str">
            <v>office</v>
          </cell>
          <cell r="C19740" t="str">
            <v>office</v>
          </cell>
          <cell r="D19740" t="str">
            <v>umer for office use</v>
          </cell>
          <cell r="E19740">
            <v>3000</v>
          </cell>
          <cell r="F19740"/>
        </row>
        <row r="19741">
          <cell r="B19741" t="str">
            <v>3rd floor nastp</v>
          </cell>
          <cell r="C19741" t="str">
            <v>material</v>
          </cell>
          <cell r="D19741" t="str">
            <v>Online for Ceiling access panel provision work (online by adeel)</v>
          </cell>
          <cell r="E19741">
            <v>40000</v>
          </cell>
          <cell r="F19741"/>
        </row>
        <row r="19742">
          <cell r="B19742" t="str">
            <v>GSK DMC</v>
          </cell>
          <cell r="C19742" t="str">
            <v>de Creator</v>
          </cell>
          <cell r="D19742" t="str">
            <v>Online to Khalid najmi in GST deal (advance paid) (by al  madina)</v>
          </cell>
          <cell r="E19742">
            <v>200000</v>
          </cell>
          <cell r="F19742"/>
        </row>
        <row r="19743">
          <cell r="B19743" t="str">
            <v>GSK DMC</v>
          </cell>
          <cell r="C19743" t="str">
            <v>de Creator</v>
          </cell>
          <cell r="D19743" t="str">
            <v>Online to Khalid najmi in GST deal (advance paid) (by al  madina)</v>
          </cell>
          <cell r="E19743">
            <v>200000</v>
          </cell>
          <cell r="F19743"/>
        </row>
        <row r="19744">
          <cell r="B19744" t="str">
            <v>o/m NASTP</v>
          </cell>
          <cell r="C19744" t="str">
            <v>maxon chamical</v>
          </cell>
          <cell r="D19744" t="str">
            <v>Online to Maxon chemical in GST deal</v>
          </cell>
          <cell r="E19744">
            <v>200000</v>
          </cell>
          <cell r="F19744"/>
        </row>
        <row r="19745">
          <cell r="B19745" t="str">
            <v>Meezan bank Head office</v>
          </cell>
          <cell r="C19745" t="str">
            <v>rafay</v>
          </cell>
          <cell r="D19745" t="str">
            <v>Online to rafay (by al  madina) total = 100,000</v>
          </cell>
          <cell r="E19745">
            <v>65000</v>
          </cell>
          <cell r="F19745"/>
        </row>
        <row r="19746">
          <cell r="B19746" t="str">
            <v>Yousuf Dara</v>
          </cell>
          <cell r="C19746" t="str">
            <v>rafay</v>
          </cell>
          <cell r="D19746" t="str">
            <v>Online to rafay (by al  madina) total = 100,000</v>
          </cell>
          <cell r="E19746">
            <v>35000</v>
          </cell>
          <cell r="F19746"/>
        </row>
        <row r="19747">
          <cell r="B19747" t="str">
            <v>Rehmat shipping</v>
          </cell>
          <cell r="C19747" t="str">
            <v>Cable tray</v>
          </cell>
          <cell r="D19747" t="str">
            <v>To waqar Cable tray in Rehmant shipping acc (by al  madina)</v>
          </cell>
          <cell r="E19747">
            <v>193760</v>
          </cell>
          <cell r="F19747"/>
        </row>
        <row r="19748">
          <cell r="B19748" t="str">
            <v>BAH 12th Floor</v>
          </cell>
          <cell r="C19748" t="str">
            <v>HS Ahmed Ally</v>
          </cell>
          <cell r="D19748" t="str">
            <v>Online to HS ahmed ally in (by al  madina)</v>
          </cell>
          <cell r="E19748">
            <v>300000</v>
          </cell>
          <cell r="F19748"/>
        </row>
        <row r="19749">
          <cell r="B19749" t="str">
            <v>Engro 3rd &amp; 8th Floor</v>
          </cell>
          <cell r="C19749" t="str">
            <v>secure vision</v>
          </cell>
          <cell r="D19749" t="str">
            <v>Cash paid by BH (advance in Engro Deal) total paid = 2000,000</v>
          </cell>
          <cell r="E19749">
            <v>1000000</v>
          </cell>
          <cell r="F19749"/>
        </row>
        <row r="19750">
          <cell r="B19750" t="str">
            <v>Engro 3rd &amp; 8th Floor</v>
          </cell>
          <cell r="C19750" t="str">
            <v>secure vision</v>
          </cell>
          <cell r="D19750" t="str">
            <v>Cash paid by BH (advance in Engro Deal) total paid = 2000,000</v>
          </cell>
          <cell r="E19750">
            <v>1000000</v>
          </cell>
          <cell r="F19750"/>
        </row>
        <row r="19751">
          <cell r="B19751" t="str">
            <v>3rd floor nastp</v>
          </cell>
          <cell r="C19751" t="str">
            <v>ishtiaq cladding</v>
          </cell>
          <cell r="D19751" t="str">
            <v>Online by BH</v>
          </cell>
          <cell r="E19751">
            <v>100000</v>
          </cell>
          <cell r="F19751"/>
        </row>
        <row r="19752">
          <cell r="B19752" t="str">
            <v>Meezan bank Head office</v>
          </cell>
          <cell r="C19752" t="str">
            <v>fare</v>
          </cell>
          <cell r="D19752" t="str">
            <v>paid</v>
          </cell>
          <cell r="E19752">
            <v>1200</v>
          </cell>
          <cell r="F19752"/>
        </row>
        <row r="19753">
          <cell r="B19753" t="str">
            <v>office</v>
          </cell>
          <cell r="C19753" t="str">
            <v>office</v>
          </cell>
          <cell r="D19753" t="str">
            <v>umer for office use</v>
          </cell>
          <cell r="E19753">
            <v>5000</v>
          </cell>
          <cell r="F19753"/>
        </row>
        <row r="19754">
          <cell r="B19754" t="str">
            <v>Engro 3rd &amp; 8th Floor</v>
          </cell>
          <cell r="C19754" t="str">
            <v>sami duct</v>
          </cell>
          <cell r="D19754" t="str">
            <v>Online by BH</v>
          </cell>
          <cell r="E19754">
            <v>300000</v>
          </cell>
          <cell r="F19754"/>
        </row>
        <row r="19755">
          <cell r="B19755" t="str">
            <v>Ernst &amp; Young</v>
          </cell>
          <cell r="C19755" t="str">
            <v>IK Associates</v>
          </cell>
          <cell r="D19755" t="str">
            <v>Online to furqan for misc (by adeel)</v>
          </cell>
          <cell r="E19755">
            <v>80000</v>
          </cell>
          <cell r="F19755"/>
        </row>
        <row r="19756">
          <cell r="B19756" t="str">
            <v>o/m NASTP</v>
          </cell>
          <cell r="C19756" t="str">
            <v>fare</v>
          </cell>
          <cell r="D19756" t="str">
            <v>paid</v>
          </cell>
          <cell r="E19756">
            <v>800</v>
          </cell>
          <cell r="F19756"/>
        </row>
        <row r="19757">
          <cell r="B19757" t="str">
            <v>BAH 12th Floor</v>
          </cell>
          <cell r="C19757" t="str">
            <v>HS Ahmed Ally</v>
          </cell>
          <cell r="D19757" t="str">
            <v>Online to HS ahmed ally in (by al  madina)</v>
          </cell>
          <cell r="E19757">
            <v>200000</v>
          </cell>
          <cell r="F19757"/>
        </row>
        <row r="19758">
          <cell r="B19758" t="str">
            <v>VISA Fit-out Office</v>
          </cell>
          <cell r="C19758" t="str">
            <v>Massod tech</v>
          </cell>
          <cell r="D19758" t="str">
            <v>Cash paid</v>
          </cell>
          <cell r="E19758">
            <v>150000</v>
          </cell>
          <cell r="F19758"/>
        </row>
        <row r="19759">
          <cell r="B19759" t="str">
            <v>GSK DMC</v>
          </cell>
          <cell r="C19759" t="str">
            <v>fare</v>
          </cell>
          <cell r="D19759" t="str">
            <v>paid for pioneer steel wareshouse to site</v>
          </cell>
          <cell r="E19759">
            <v>5000</v>
          </cell>
          <cell r="F19759"/>
        </row>
        <row r="19760">
          <cell r="B19760" t="str">
            <v>O/M The Place</v>
          </cell>
          <cell r="C19760" t="str">
            <v>Tariq sahab</v>
          </cell>
          <cell r="D19760" t="str">
            <v>Cash paid for VFD and other items purhcased</v>
          </cell>
          <cell r="E19760">
            <v>150000</v>
          </cell>
          <cell r="F19760"/>
        </row>
        <row r="19761">
          <cell r="B19761" t="str">
            <v>Ernst &amp; Young</v>
          </cell>
          <cell r="C19761" t="str">
            <v>sadiq pipe</v>
          </cell>
          <cell r="D19761" t="str">
            <v>cash paid</v>
          </cell>
          <cell r="E19761">
            <v>250000</v>
          </cell>
          <cell r="F19761"/>
        </row>
        <row r="19762">
          <cell r="B19762" t="str">
            <v>kumail bhai</v>
          </cell>
          <cell r="C19762" t="str">
            <v>Nexus engineering</v>
          </cell>
          <cell r="D19762" t="str">
            <v>cash paid for pool fittings</v>
          </cell>
          <cell r="E19762">
            <v>12500</v>
          </cell>
          <cell r="F19762"/>
        </row>
        <row r="19763">
          <cell r="B19763" t="str">
            <v>Engro 3rd &amp; 8th Floor</v>
          </cell>
          <cell r="C19763" t="str">
            <v>sajid pipe</v>
          </cell>
          <cell r="D19763" t="str">
            <v>cash paid</v>
          </cell>
          <cell r="E19763">
            <v>120000</v>
          </cell>
          <cell r="F19763"/>
        </row>
        <row r="19764">
          <cell r="B19764" t="str">
            <v>Engro 3rd &amp; 8th Floor</v>
          </cell>
          <cell r="C19764" t="str">
            <v>fame international</v>
          </cell>
          <cell r="D19764" t="str">
            <v>Online to Fame international (Online by Al mdina)</v>
          </cell>
          <cell r="E19764">
            <v>54400</v>
          </cell>
          <cell r="F19764"/>
        </row>
        <row r="19765">
          <cell r="B19765" t="str">
            <v>Ernst &amp; Young</v>
          </cell>
          <cell r="C19765" t="str">
            <v>Global Technologies</v>
          </cell>
          <cell r="D19765" t="str">
            <v>Online to Global technologies (Online by Al mdina)</v>
          </cell>
          <cell r="E19765">
            <v>500000</v>
          </cell>
          <cell r="F19765"/>
        </row>
        <row r="19766">
          <cell r="B19766" t="str">
            <v>kumail bhai</v>
          </cell>
          <cell r="C19766" t="str">
            <v>Tube traders</v>
          </cell>
          <cell r="D19766" t="str">
            <v>Online to Tube traders (Online by Al mdina) amt = 185,000</v>
          </cell>
          <cell r="E19766">
            <v>7183</v>
          </cell>
          <cell r="F19766"/>
        </row>
        <row r="19767">
          <cell r="B19767" t="str">
            <v>PSYCHIATRY JPMC</v>
          </cell>
          <cell r="C19767" t="str">
            <v>Tube traders</v>
          </cell>
          <cell r="D19767" t="str">
            <v>Online to Tube traders (Online by Al mdina) amt = 185,000</v>
          </cell>
          <cell r="E19767">
            <v>9034</v>
          </cell>
          <cell r="F19767"/>
        </row>
        <row r="19768">
          <cell r="B19768" t="str">
            <v>Food Court (Hydery)</v>
          </cell>
          <cell r="C19768" t="str">
            <v>Tube traders</v>
          </cell>
          <cell r="D19768" t="str">
            <v>Online to Tube traders (Online by Al mdina) amt = 185,000</v>
          </cell>
          <cell r="E19768">
            <v>5194</v>
          </cell>
          <cell r="F19768"/>
        </row>
        <row r="19769">
          <cell r="B19769" t="str">
            <v>Meezan bank Head office</v>
          </cell>
          <cell r="C19769" t="str">
            <v>Tube traders</v>
          </cell>
          <cell r="D19769" t="str">
            <v>Online to Tube traders (Online by Al mdina) amt = 185,000</v>
          </cell>
          <cell r="E19769">
            <v>81179</v>
          </cell>
          <cell r="F19769"/>
        </row>
        <row r="19770">
          <cell r="B19770" t="str">
            <v>BAH 22 &amp; 23rd Floor</v>
          </cell>
          <cell r="C19770" t="str">
            <v>Tube traders</v>
          </cell>
          <cell r="D19770" t="str">
            <v>Online to Tube traders (Online by Al mdina) amt = 185,000</v>
          </cell>
          <cell r="E19770">
            <v>21030</v>
          </cell>
          <cell r="F19770"/>
        </row>
        <row r="19771">
          <cell r="B19771" t="str">
            <v>Engro office</v>
          </cell>
          <cell r="C19771" t="str">
            <v>Tube traders</v>
          </cell>
          <cell r="D19771" t="str">
            <v>Online to Tube traders (Online by Al mdina) amt = 185,000</v>
          </cell>
          <cell r="E19771">
            <v>5434</v>
          </cell>
          <cell r="F19771"/>
        </row>
        <row r="19772">
          <cell r="B19772" t="str">
            <v>Daraz Office</v>
          </cell>
          <cell r="C19772" t="str">
            <v>Tube traders</v>
          </cell>
          <cell r="D19772" t="str">
            <v>Online to Tube traders (Online by Al mdina) amt = 185,000</v>
          </cell>
          <cell r="E19772">
            <v>10407</v>
          </cell>
          <cell r="F19772"/>
        </row>
        <row r="19773">
          <cell r="B19773" t="str">
            <v>O/M NASTP</v>
          </cell>
          <cell r="C19773" t="str">
            <v>Tube traders</v>
          </cell>
          <cell r="D19773" t="str">
            <v>Online to Tube traders (Online by Al mdina) amt = 185,000</v>
          </cell>
          <cell r="E19773">
            <v>43136</v>
          </cell>
          <cell r="F19773"/>
        </row>
        <row r="19774">
          <cell r="B19774" t="str">
            <v>3rd Floor NASTP</v>
          </cell>
          <cell r="C19774" t="str">
            <v>Tube traders</v>
          </cell>
          <cell r="D19774" t="str">
            <v>Online to Tube traders (Online by Al mdina) amt = 185,000</v>
          </cell>
          <cell r="E19774">
            <v>2016</v>
          </cell>
          <cell r="F19774"/>
        </row>
        <row r="19775">
          <cell r="B19775" t="str">
            <v>Engro 3rd &amp; 8th Floor</v>
          </cell>
          <cell r="C19775" t="str">
            <v>Tube traders</v>
          </cell>
          <cell r="D19775" t="str">
            <v>Online to Tube traders (Online by Al mdina) amt = 185,000</v>
          </cell>
          <cell r="E19775">
            <v>387</v>
          </cell>
          <cell r="F19775"/>
        </row>
        <row r="19776">
          <cell r="B19776" t="str">
            <v>O/M The Place</v>
          </cell>
          <cell r="C19776" t="str">
            <v>Tariq sahab</v>
          </cell>
          <cell r="D19776" t="str">
            <v>Cash paid for VFD and other items purhcased (given by BH)</v>
          </cell>
          <cell r="E19776">
            <v>50000</v>
          </cell>
          <cell r="F19776"/>
        </row>
        <row r="19777">
          <cell r="B19777" t="str">
            <v>GSK DMC</v>
          </cell>
          <cell r="C19777" t="str">
            <v>misc</v>
          </cell>
          <cell r="D19777" t="str">
            <v>purchased dammer tape and fuel given to lateef</v>
          </cell>
          <cell r="E19777">
            <v>600</v>
          </cell>
          <cell r="F19777"/>
        </row>
        <row r="19778">
          <cell r="B19778" t="str">
            <v>Engro 3rd &amp; 8th Floor</v>
          </cell>
          <cell r="C19778" t="str">
            <v>Malik brother</v>
          </cell>
          <cell r="D19778" t="str">
            <v>Online to malik brother for AGP pipe (Online by al madina)</v>
          </cell>
          <cell r="E19778">
            <v>215140</v>
          </cell>
          <cell r="F19778"/>
        </row>
        <row r="19779">
          <cell r="B19779" t="str">
            <v>O/M The Place</v>
          </cell>
          <cell r="C19779" t="str">
            <v>KRC total solution</v>
          </cell>
          <cell r="D19779" t="str">
            <v>Online to anas engineering in the place (online by Al madina)</v>
          </cell>
          <cell r="E19779">
            <v>30000</v>
          </cell>
          <cell r="F19779"/>
        </row>
        <row r="19780">
          <cell r="B19780" t="str">
            <v>Engro 3rd &amp; 8th Floor</v>
          </cell>
          <cell r="C19780" t="str">
            <v>HS Ahmed ally</v>
          </cell>
          <cell r="D19780" t="str">
            <v>cash paid for fier extinguishers 04 nos</v>
          </cell>
          <cell r="E19780">
            <v>52000</v>
          </cell>
          <cell r="F19780"/>
        </row>
        <row r="19781">
          <cell r="B19781" t="str">
            <v>office</v>
          </cell>
          <cell r="C19781" t="str">
            <v>office</v>
          </cell>
          <cell r="D19781" t="str">
            <v>umer for office use</v>
          </cell>
          <cell r="E19781">
            <v>4000</v>
          </cell>
          <cell r="F19781"/>
        </row>
        <row r="19782">
          <cell r="B19782" t="str">
            <v>GSK DMC</v>
          </cell>
          <cell r="C19782" t="str">
            <v>fuel</v>
          </cell>
          <cell r="D19782" t="str">
            <v>claimed by ahsan office</v>
          </cell>
          <cell r="E19782">
            <v>500</v>
          </cell>
          <cell r="F19782"/>
        </row>
        <row r="19783">
          <cell r="B19783" t="str">
            <v>BAH 22 &amp; 23rd Floor</v>
          </cell>
          <cell r="C19783" t="str">
            <v>drawings</v>
          </cell>
          <cell r="D19783" t="str">
            <v>cash paid</v>
          </cell>
          <cell r="E19783">
            <v>10000</v>
          </cell>
          <cell r="F19783"/>
        </row>
        <row r="19784">
          <cell r="B19784" t="str">
            <v xml:space="preserve">MHR Personal </v>
          </cell>
          <cell r="C19784" t="str">
            <v>utilities bills</v>
          </cell>
          <cell r="D19784" t="str">
            <v>ptcl bills paid</v>
          </cell>
          <cell r="E19784">
            <v>3090</v>
          </cell>
          <cell r="F19784"/>
        </row>
        <row r="19785">
          <cell r="B19785" t="str">
            <v>office</v>
          </cell>
          <cell r="C19785" t="str">
            <v>utilities bills</v>
          </cell>
          <cell r="D19785" t="str">
            <v>ptcl bills paid</v>
          </cell>
          <cell r="E19785">
            <v>9435</v>
          </cell>
          <cell r="F19785"/>
        </row>
        <row r="19786">
          <cell r="B19786" t="str">
            <v>Meezan bank Head office</v>
          </cell>
          <cell r="C19786" t="str">
            <v>zubair duct</v>
          </cell>
          <cell r="D19786" t="str">
            <v>cash paid</v>
          </cell>
          <cell r="E19786">
            <v>250000</v>
          </cell>
          <cell r="F19786"/>
        </row>
        <row r="19787">
          <cell r="B19787" t="str">
            <v xml:space="preserve">MHR Personal </v>
          </cell>
          <cell r="C19787" t="str">
            <v>sir rehman</v>
          </cell>
          <cell r="D19787" t="str">
            <v>misc invoices DIB chq 02483803</v>
          </cell>
          <cell r="E19787">
            <v>98000</v>
          </cell>
          <cell r="F19787"/>
        </row>
        <row r="19788">
          <cell r="B19788" t="str">
            <v>PSYCHIATRY JPMC</v>
          </cell>
          <cell r="C19788" t="str">
            <v>Pioneer Steel</v>
          </cell>
          <cell r="D19788" t="str">
            <v>cash paid</v>
          </cell>
          <cell r="E19788">
            <v>22000</v>
          </cell>
          <cell r="F19788"/>
        </row>
        <row r="19789">
          <cell r="B19789" t="str">
            <v>Meezan bank Head office</v>
          </cell>
          <cell r="C19789" t="str">
            <v>Pioneer Steel</v>
          </cell>
          <cell r="D19789" t="str">
            <v>cash paid</v>
          </cell>
          <cell r="E19789">
            <v>43600</v>
          </cell>
          <cell r="F19789"/>
        </row>
        <row r="19790">
          <cell r="B19790" t="str">
            <v>BAH 12th Floor</v>
          </cell>
          <cell r="C19790" t="str">
            <v>transportation</v>
          </cell>
          <cell r="D19790" t="str">
            <v>easy paisa to saleem for fcu Lifitng</v>
          </cell>
          <cell r="E19790">
            <v>20000</v>
          </cell>
          <cell r="F19790"/>
        </row>
        <row r="19791">
          <cell r="B19791" t="str">
            <v>O/M The Place</v>
          </cell>
          <cell r="C19791" t="str">
            <v>material</v>
          </cell>
          <cell r="D19791" t="str">
            <v>purchased contactor (given to mumtaz)</v>
          </cell>
          <cell r="E19791">
            <v>5000</v>
          </cell>
          <cell r="F19791"/>
        </row>
        <row r="19792">
          <cell r="B19792" t="str">
            <v>O/M The Place</v>
          </cell>
          <cell r="C19792" t="str">
            <v>Mumtaz</v>
          </cell>
          <cell r="D19792" t="str">
            <v>paid to mumtaz for misc expenses</v>
          </cell>
          <cell r="E19792">
            <v>20000</v>
          </cell>
          <cell r="F19792"/>
        </row>
        <row r="19793">
          <cell r="B19793" t="str">
            <v>office</v>
          </cell>
          <cell r="C19793" t="str">
            <v>office</v>
          </cell>
          <cell r="D19793" t="str">
            <v>umer for office use</v>
          </cell>
          <cell r="E19793">
            <v>2000</v>
          </cell>
          <cell r="F19793"/>
        </row>
        <row r="19794">
          <cell r="B19794" t="str">
            <v>office</v>
          </cell>
          <cell r="C19794" t="str">
            <v>office</v>
          </cell>
          <cell r="D19794" t="str">
            <v>umer for office use</v>
          </cell>
          <cell r="E19794">
            <v>3000</v>
          </cell>
          <cell r="F19794"/>
        </row>
        <row r="19795">
          <cell r="B19795" t="str">
            <v>FTC Floors</v>
          </cell>
          <cell r="C19795" t="str">
            <v>fare</v>
          </cell>
          <cell r="D19795" t="str">
            <v>bykia for bill</v>
          </cell>
          <cell r="E19795">
            <v>300</v>
          </cell>
          <cell r="F19795"/>
        </row>
        <row r="19796">
          <cell r="B19796" t="str">
            <v>BAF-Maintenance24</v>
          </cell>
          <cell r="C19796" t="str">
            <v>salary</v>
          </cell>
          <cell r="D19796" t="str">
            <v>Nadeem painter over time 50 hours</v>
          </cell>
          <cell r="E19796">
            <v>7060</v>
          </cell>
          <cell r="F19796"/>
        </row>
        <row r="19797">
          <cell r="B19797" t="str">
            <v>Engro Office</v>
          </cell>
          <cell r="C19797" t="str">
            <v>bharmal international</v>
          </cell>
          <cell r="D19797" t="str">
            <v>cash transfer</v>
          </cell>
          <cell r="E19797">
            <v>11850</v>
          </cell>
          <cell r="F19797"/>
        </row>
        <row r="19798">
          <cell r="B19798" t="str">
            <v>Engro 3rd &amp; 8th Floor</v>
          </cell>
          <cell r="C19798" t="str">
            <v>fare</v>
          </cell>
          <cell r="D19798" t="str">
            <v>paid</v>
          </cell>
          <cell r="E19798">
            <v>230</v>
          </cell>
          <cell r="F19798"/>
        </row>
        <row r="19799">
          <cell r="B19799" t="str">
            <v>office</v>
          </cell>
          <cell r="C19799" t="str">
            <v>office</v>
          </cell>
          <cell r="D19799" t="str">
            <v>umer for office use</v>
          </cell>
          <cell r="E19799">
            <v>4000</v>
          </cell>
          <cell r="F19799"/>
        </row>
        <row r="19800">
          <cell r="B19800" t="str">
            <v>PSYCHIATRY JPMC</v>
          </cell>
          <cell r="C19800" t="str">
            <v xml:space="preserve">Ensol </v>
          </cell>
          <cell r="D19800" t="str">
            <v>purchased HDPE pipe and fittings</v>
          </cell>
          <cell r="E19800">
            <v>29210</v>
          </cell>
          <cell r="F19800"/>
        </row>
        <row r="19801">
          <cell r="B19801" t="str">
            <v>Ernst &amp; Young</v>
          </cell>
          <cell r="C19801" t="str">
            <v>fare</v>
          </cell>
          <cell r="D19801" t="str">
            <v>paid</v>
          </cell>
          <cell r="E19801">
            <v>450</v>
          </cell>
          <cell r="F19801"/>
        </row>
        <row r="19802">
          <cell r="B19802" t="str">
            <v>GSK DMC</v>
          </cell>
          <cell r="C19802" t="str">
            <v>forte pakistan</v>
          </cell>
          <cell r="D19802" t="str">
            <v>Insulation purchased</v>
          </cell>
          <cell r="E19802">
            <v>23000</v>
          </cell>
          <cell r="F19802"/>
        </row>
        <row r="19803">
          <cell r="B19803" t="str">
            <v>Gul Ahmed</v>
          </cell>
          <cell r="C19803" t="str">
            <v>misc</v>
          </cell>
          <cell r="D19803" t="str">
            <v>sample sheet</v>
          </cell>
          <cell r="E19803">
            <v>1500</v>
          </cell>
          <cell r="F19803"/>
        </row>
        <row r="19804">
          <cell r="B19804" t="str">
            <v>Ernst &amp; Young</v>
          </cell>
          <cell r="C19804" t="str">
            <v>fare</v>
          </cell>
          <cell r="D19804" t="str">
            <v>cash paid</v>
          </cell>
          <cell r="E19804">
            <v>1600</v>
          </cell>
          <cell r="F19804"/>
        </row>
        <row r="19805">
          <cell r="B19805" t="str">
            <v>Engro 3rd &amp; 8th Floor</v>
          </cell>
          <cell r="C19805" t="str">
            <v>fare</v>
          </cell>
          <cell r="D19805" t="str">
            <v>cash paid</v>
          </cell>
          <cell r="E19805">
            <v>2700</v>
          </cell>
          <cell r="F19805"/>
        </row>
        <row r="19806">
          <cell r="B19806" t="str">
            <v>Tahiri Masjid</v>
          </cell>
          <cell r="C19806" t="str">
            <v>material</v>
          </cell>
          <cell r="D19806" t="str">
            <v>easy paisa to afsar hussain for material</v>
          </cell>
          <cell r="E19806">
            <v>10000</v>
          </cell>
          <cell r="F19806"/>
        </row>
        <row r="19807">
          <cell r="B19807" t="str">
            <v>office</v>
          </cell>
          <cell r="C19807" t="str">
            <v>office</v>
          </cell>
          <cell r="D19807" t="str">
            <v>umer for office use</v>
          </cell>
          <cell r="E19807">
            <v>4000</v>
          </cell>
          <cell r="F19807"/>
        </row>
        <row r="19808">
          <cell r="B19808" t="str">
            <v>GSK DMC</v>
          </cell>
          <cell r="C19808" t="str">
            <v>fare</v>
          </cell>
          <cell r="D19808" t="str">
            <v>paid</v>
          </cell>
          <cell r="E19808">
            <v>2000</v>
          </cell>
          <cell r="F19808"/>
        </row>
        <row r="19809">
          <cell r="B19809" t="str">
            <v>GSK DMC</v>
          </cell>
          <cell r="C19809" t="str">
            <v>transportation</v>
          </cell>
          <cell r="D19809" t="str">
            <v>paid</v>
          </cell>
          <cell r="E19809">
            <v>13000</v>
          </cell>
          <cell r="F19809"/>
        </row>
        <row r="19810">
          <cell r="B19810" t="str">
            <v>GSK DMC</v>
          </cell>
          <cell r="C19810" t="str">
            <v>fuel</v>
          </cell>
          <cell r="D19810" t="str">
            <v>claimed by ahsan</v>
          </cell>
          <cell r="E19810">
            <v>1000</v>
          </cell>
          <cell r="F19810"/>
        </row>
        <row r="19811">
          <cell r="B19811" t="str">
            <v>tahiri Masjid</v>
          </cell>
          <cell r="C19811" t="str">
            <v>misc</v>
          </cell>
          <cell r="D19811" t="str">
            <v>Given to sufyan for fuel + oxygyn</v>
          </cell>
          <cell r="E19811">
            <v>1000</v>
          </cell>
          <cell r="F19811"/>
        </row>
        <row r="19812">
          <cell r="B19812" t="str">
            <v>Engro 3rd &amp; 8th Floor</v>
          </cell>
          <cell r="C19812" t="str">
            <v>misc</v>
          </cell>
          <cell r="D19812" t="str">
            <v>Mobile balance to jahangeer</v>
          </cell>
          <cell r="E19812">
            <v>1300</v>
          </cell>
          <cell r="F19812"/>
        </row>
        <row r="19813">
          <cell r="B19813" t="str">
            <v>Ernst &amp; Young</v>
          </cell>
          <cell r="C19813" t="str">
            <v>material</v>
          </cell>
          <cell r="D19813" t="str">
            <v>Purchased basin P trap by Majid (given to jahangee)</v>
          </cell>
          <cell r="E19813">
            <v>17500</v>
          </cell>
          <cell r="F19813"/>
        </row>
        <row r="19814">
          <cell r="B19814" t="str">
            <v>office</v>
          </cell>
          <cell r="C19814" t="str">
            <v>office</v>
          </cell>
          <cell r="D19814" t="str">
            <v>umer for office use</v>
          </cell>
          <cell r="E19814">
            <v>5000</v>
          </cell>
          <cell r="F19814"/>
        </row>
        <row r="19815">
          <cell r="B19815" t="str">
            <v>Engro 3rd &amp; 8th Floor</v>
          </cell>
          <cell r="C19815" t="str">
            <v>fare</v>
          </cell>
          <cell r="D19815" t="str">
            <v>paid</v>
          </cell>
          <cell r="E19815">
            <v>270</v>
          </cell>
          <cell r="F19815"/>
        </row>
        <row r="19816">
          <cell r="B19816" t="str">
            <v>tahiri Masjid</v>
          </cell>
          <cell r="C19816" t="str">
            <v>fare</v>
          </cell>
          <cell r="D19816" t="str">
            <v>paid</v>
          </cell>
          <cell r="E19816">
            <v>400</v>
          </cell>
          <cell r="F19816"/>
        </row>
        <row r="19817">
          <cell r="B19817" t="str">
            <v>Engro 3rd &amp; 8th Floor</v>
          </cell>
          <cell r="C19817" t="str">
            <v>fare</v>
          </cell>
          <cell r="D19817" t="str">
            <v>paid</v>
          </cell>
          <cell r="E19817">
            <v>1500</v>
          </cell>
          <cell r="F19817"/>
        </row>
        <row r="19818">
          <cell r="B19818" t="str">
            <v>BAF-Maintenance24</v>
          </cell>
          <cell r="C19818" t="str">
            <v>material</v>
          </cell>
          <cell r="D19818" t="str">
            <v>Purchased fans with housing from waheed (cash from al madina)</v>
          </cell>
          <cell r="E19818">
            <v>210000</v>
          </cell>
          <cell r="F19818"/>
        </row>
        <row r="19819">
          <cell r="B19819" t="str">
            <v>Engro 3rd &amp; 8th Floor</v>
          </cell>
          <cell r="C19819" t="str">
            <v>material</v>
          </cell>
          <cell r="D19819" t="str">
            <v>Threaded rods from abbasi hardware (from al madina) tot = 474,000</v>
          </cell>
          <cell r="E19819">
            <v>237000</v>
          </cell>
          <cell r="F19819"/>
        </row>
        <row r="19820">
          <cell r="B19820" t="str">
            <v>GSK DMC</v>
          </cell>
          <cell r="C19820" t="str">
            <v>material</v>
          </cell>
          <cell r="D19820" t="str">
            <v>Threaded rods from abbasi hardware (from al madina) tot = 474,000</v>
          </cell>
          <cell r="E19820">
            <v>237000</v>
          </cell>
          <cell r="F19820"/>
        </row>
        <row r="19821">
          <cell r="B19821" t="str">
            <v>Gul Ahmed</v>
          </cell>
          <cell r="C19821" t="str">
            <v>Shabbir pipe</v>
          </cell>
          <cell r="D19821" t="str">
            <v>Cash paid (by shahid via al madina)</v>
          </cell>
          <cell r="E19821">
            <v>50000</v>
          </cell>
          <cell r="F19821"/>
        </row>
        <row r="19822">
          <cell r="B19822" t="str">
            <v>Ernst &amp; Young</v>
          </cell>
          <cell r="C19822" t="str">
            <v>misc</v>
          </cell>
          <cell r="D19822" t="str">
            <v>misc by jahangeer</v>
          </cell>
          <cell r="E19822">
            <v>3800</v>
          </cell>
          <cell r="F19822"/>
        </row>
        <row r="19823">
          <cell r="B19823" t="str">
            <v xml:space="preserve">MHR Personal </v>
          </cell>
          <cell r="C19823" t="str">
            <v>utilities bills</v>
          </cell>
          <cell r="D19823" t="str">
            <v>k elec bill paid (paid thru MCB chq on 24 June 24)</v>
          </cell>
          <cell r="E19823">
            <v>111378</v>
          </cell>
          <cell r="F19823"/>
        </row>
        <row r="19824">
          <cell r="B19824" t="str">
            <v>office</v>
          </cell>
          <cell r="C19824" t="str">
            <v>utilities bills</v>
          </cell>
          <cell r="D19824" t="str">
            <v>k elec bill paid (paid thru MCB chq on 24 June 24)</v>
          </cell>
          <cell r="E19824">
            <v>73578</v>
          </cell>
          <cell r="F19824"/>
        </row>
        <row r="19825">
          <cell r="B19825" t="str">
            <v>Engro 3rd &amp; 8th Floor</v>
          </cell>
          <cell r="C19825" t="str">
            <v>drawings</v>
          </cell>
          <cell r="D19825" t="str">
            <v>cash paid</v>
          </cell>
          <cell r="E19825">
            <v>15000</v>
          </cell>
          <cell r="F19825"/>
        </row>
        <row r="19826">
          <cell r="B19826" t="str">
            <v>GSK DMC</v>
          </cell>
          <cell r="C19826" t="str">
            <v>material</v>
          </cell>
          <cell r="D19826" t="str">
            <v>Glue 15 burni</v>
          </cell>
          <cell r="E19826">
            <v>25600</v>
          </cell>
          <cell r="F19826"/>
        </row>
        <row r="19827">
          <cell r="B19827" t="str">
            <v>GSK DMC</v>
          </cell>
          <cell r="C19827" t="str">
            <v>material</v>
          </cell>
          <cell r="D19827" t="str">
            <v>Tapes 10 carton</v>
          </cell>
          <cell r="E19827">
            <v>42000</v>
          </cell>
          <cell r="F19827"/>
        </row>
        <row r="19828">
          <cell r="B19828" t="str">
            <v>office</v>
          </cell>
          <cell r="C19828" t="str">
            <v>office</v>
          </cell>
          <cell r="D19828" t="str">
            <v>umer for office use</v>
          </cell>
          <cell r="E19828">
            <v>4000</v>
          </cell>
          <cell r="F19828"/>
        </row>
        <row r="19829">
          <cell r="B19829" t="str">
            <v>BAF-Maintenance24</v>
          </cell>
          <cell r="C19829" t="str">
            <v>shakeel duct</v>
          </cell>
          <cell r="D19829" t="str">
            <v>cash paid advance</v>
          </cell>
          <cell r="E19829">
            <v>100000</v>
          </cell>
          <cell r="F19829"/>
        </row>
        <row r="19830">
          <cell r="B19830" t="str">
            <v>Ernst &amp; Young</v>
          </cell>
          <cell r="C19830" t="str">
            <v>photocopies</v>
          </cell>
          <cell r="D19830" t="str">
            <v>Phcot copes bill paid for june 24</v>
          </cell>
          <cell r="E19830">
            <v>8000</v>
          </cell>
          <cell r="F19830"/>
        </row>
        <row r="19831">
          <cell r="B19831" t="str">
            <v>GSK DMC</v>
          </cell>
          <cell r="C19831" t="str">
            <v>Linkadaptor</v>
          </cell>
          <cell r="D19831" t="str">
            <v>cash paid (purhcased 200 pieces @ 170)</v>
          </cell>
          <cell r="E19831">
            <v>34000</v>
          </cell>
          <cell r="F19831"/>
        </row>
        <row r="19832">
          <cell r="B19832" t="str">
            <v>GSK DMC</v>
          </cell>
          <cell r="C19832" t="str">
            <v>material</v>
          </cell>
          <cell r="D19832" t="str">
            <v>Purchased dammer tapes</v>
          </cell>
          <cell r="E19832">
            <v>1000</v>
          </cell>
          <cell r="F19832"/>
        </row>
        <row r="19833">
          <cell r="B19833" t="str">
            <v>BAF-Maintenance24</v>
          </cell>
          <cell r="C19833" t="str">
            <v>Hot Dip Galvanized</v>
          </cell>
          <cell r="D19833" t="str">
            <v>Online to Umer khalid (online by Al madina steel)</v>
          </cell>
          <cell r="E19833">
            <v>70000</v>
          </cell>
          <cell r="F19833"/>
        </row>
        <row r="19834">
          <cell r="B19834" t="str">
            <v>Rehmat shipping</v>
          </cell>
          <cell r="C19834" t="str">
            <v>SHI engineering</v>
          </cell>
          <cell r="D19834" t="str">
            <v>Cash given to hunain SHI engineeringin ((online by Al madina steel)</v>
          </cell>
          <cell r="E19834">
            <v>187340</v>
          </cell>
          <cell r="F19834"/>
        </row>
        <row r="19835">
          <cell r="B19835" t="str">
            <v>CITI Bank</v>
          </cell>
          <cell r="C19835" t="str">
            <v>IMS Engineering</v>
          </cell>
          <cell r="D19835" t="str">
            <v>Rec from NEC in Acc of Tri fit</v>
          </cell>
          <cell r="E19835">
            <v>2000000</v>
          </cell>
          <cell r="F19835"/>
        </row>
        <row r="19836">
          <cell r="B19836" t="str">
            <v>Tahiri Masjid</v>
          </cell>
          <cell r="C19836" t="str">
            <v>material</v>
          </cell>
          <cell r="D19836" t="str">
            <v>Given to faheem for material</v>
          </cell>
          <cell r="E19836">
            <v>20000</v>
          </cell>
          <cell r="F19836"/>
        </row>
        <row r="19837">
          <cell r="B19837" t="str">
            <v>GSK DMC</v>
          </cell>
          <cell r="C19837" t="str">
            <v>fare</v>
          </cell>
          <cell r="D19837" t="str">
            <v>cash paid</v>
          </cell>
          <cell r="E19837">
            <v>3200</v>
          </cell>
          <cell r="F19837"/>
        </row>
        <row r="19838">
          <cell r="B19838" t="str">
            <v>GSK DMC</v>
          </cell>
          <cell r="C19838" t="str">
            <v>material</v>
          </cell>
          <cell r="D19838" t="str">
            <v>purchased GSK fittings from abbas</v>
          </cell>
          <cell r="E19838">
            <v>7050</v>
          </cell>
          <cell r="F19838"/>
        </row>
        <row r="19839">
          <cell r="B19839" t="str">
            <v>office</v>
          </cell>
          <cell r="C19839" t="str">
            <v>office</v>
          </cell>
          <cell r="D19839" t="str">
            <v>umer for office use</v>
          </cell>
          <cell r="E19839">
            <v>3000</v>
          </cell>
          <cell r="F19839"/>
        </row>
        <row r="19840">
          <cell r="B19840" t="str">
            <v>office</v>
          </cell>
          <cell r="C19840" t="str">
            <v>material</v>
          </cell>
          <cell r="D19840" t="str">
            <v>purchaesd coulour material mixing oil</v>
          </cell>
          <cell r="E19840">
            <v>4280</v>
          </cell>
          <cell r="F19840"/>
        </row>
        <row r="19841">
          <cell r="B19841" t="str">
            <v>GSK DMC</v>
          </cell>
          <cell r="C19841" t="str">
            <v>clothes</v>
          </cell>
          <cell r="D19841" t="str">
            <v>Online for saeed clother 15 thans Total = 60,000 (online by al madina)</v>
          </cell>
          <cell r="E19841">
            <v>30000</v>
          </cell>
          <cell r="F19841"/>
        </row>
        <row r="19842">
          <cell r="B19842" t="str">
            <v>Engro 3rd &amp; 8th Floor</v>
          </cell>
          <cell r="C19842" t="str">
            <v>clothes</v>
          </cell>
          <cell r="D19842" t="str">
            <v>Online for saeed clother 15 thans Total = 60,000 (online by al madina)</v>
          </cell>
          <cell r="E19842">
            <v>30000</v>
          </cell>
          <cell r="F19842"/>
        </row>
        <row r="19843">
          <cell r="B19843" t="str">
            <v>Ernst &amp; Young</v>
          </cell>
          <cell r="C19843" t="str">
            <v>bharmal international</v>
          </cell>
          <cell r="D19843" t="str">
            <v>Online to Bharmal intls for EY thermometer (online by al madina)</v>
          </cell>
          <cell r="E19843">
            <v>44000</v>
          </cell>
          <cell r="F19843"/>
        </row>
        <row r="19844">
          <cell r="B19844" t="str">
            <v>Engro 3rd &amp; 8th Floor</v>
          </cell>
          <cell r="C19844" t="str">
            <v>fuel</v>
          </cell>
          <cell r="D19844" t="str">
            <v>claimed by kamran</v>
          </cell>
          <cell r="E19844">
            <v>500</v>
          </cell>
          <cell r="F19844"/>
        </row>
        <row r="19845">
          <cell r="B19845" t="str">
            <v>office</v>
          </cell>
          <cell r="C19845" t="str">
            <v>office</v>
          </cell>
          <cell r="D19845" t="str">
            <v>umer for office use</v>
          </cell>
          <cell r="E19845">
            <v>4000</v>
          </cell>
          <cell r="F19845"/>
        </row>
        <row r="19846">
          <cell r="B19846" t="str">
            <v>Engro 3rd &amp; 8th Floor</v>
          </cell>
          <cell r="C19846" t="str">
            <v>sami duct</v>
          </cell>
          <cell r="D19846" t="str">
            <v>Sheet hawala to Sami ducting (from Al madina)</v>
          </cell>
          <cell r="E19846">
            <v>500000</v>
          </cell>
          <cell r="F19846"/>
        </row>
        <row r="19847">
          <cell r="B19847" t="str">
            <v>CITI Bank</v>
          </cell>
          <cell r="C19847" t="str">
            <v>charity</v>
          </cell>
          <cell r="D19847" t="str">
            <v>cash paid</v>
          </cell>
          <cell r="E19847">
            <v>10000</v>
          </cell>
          <cell r="F19847"/>
        </row>
        <row r="19848">
          <cell r="B19848" t="str">
            <v>CITI Bank</v>
          </cell>
          <cell r="C19848" t="str">
            <v>material</v>
          </cell>
          <cell r="D19848" t="str">
            <v>Water heater purchased 50 liter</v>
          </cell>
          <cell r="E19848">
            <v>118000</v>
          </cell>
          <cell r="F19848"/>
        </row>
        <row r="19849">
          <cell r="B19849" t="str">
            <v>Tahiri Masjid</v>
          </cell>
          <cell r="C19849" t="str">
            <v>fare</v>
          </cell>
          <cell r="D19849" t="str">
            <v>cash paid</v>
          </cell>
          <cell r="E19849">
            <v>1800</v>
          </cell>
          <cell r="F19849"/>
        </row>
        <row r="19850">
          <cell r="B19850" t="str">
            <v>Gul Ahmed</v>
          </cell>
          <cell r="C19850" t="str">
            <v>material</v>
          </cell>
          <cell r="D19850" t="str">
            <v>purhcased pop rebit</v>
          </cell>
          <cell r="E19850">
            <v>1750</v>
          </cell>
          <cell r="F19850"/>
        </row>
        <row r="19851">
          <cell r="B19851" t="str">
            <v>Ernst &amp; Young</v>
          </cell>
          <cell r="C19851" t="str">
            <v>material</v>
          </cell>
          <cell r="D19851" t="str">
            <v>purchased bottle trap and cp nipples</v>
          </cell>
          <cell r="E19851">
            <v>6500</v>
          </cell>
          <cell r="F19851"/>
        </row>
        <row r="19852">
          <cell r="B19852" t="str">
            <v>office</v>
          </cell>
          <cell r="C19852" t="str">
            <v>office</v>
          </cell>
          <cell r="D19852" t="str">
            <v>umer for office use</v>
          </cell>
          <cell r="E19852">
            <v>4000</v>
          </cell>
          <cell r="F19852"/>
        </row>
        <row r="19853">
          <cell r="B19853" t="str">
            <v>Engro office</v>
          </cell>
          <cell r="C19853" t="str">
            <v>Majid insulator</v>
          </cell>
          <cell r="D19853" t="str">
            <v>Cash to Majid Insulator in Engro 19th Floor (given by BH)</v>
          </cell>
          <cell r="E19853">
            <v>245000</v>
          </cell>
          <cell r="F19853"/>
        </row>
        <row r="19854">
          <cell r="B19854" t="str">
            <v>o/m NASTP</v>
          </cell>
          <cell r="C19854" t="str">
            <v>MSE Acc</v>
          </cell>
          <cell r="D19854" t="str">
            <v>Rs 4 Lac on May 24 bill in acc of MSE acc as BH recommended</v>
          </cell>
          <cell r="E19854">
            <v>400000</v>
          </cell>
          <cell r="F19854"/>
        </row>
        <row r="19855">
          <cell r="B19855" t="str">
            <v>O/M NASTP</v>
          </cell>
          <cell r="C19855" t="str">
            <v>Noman Engineering</v>
          </cell>
          <cell r="D19855" t="str">
            <v>Sheet hawala to noman = Total = 500,000 (by al madina)</v>
          </cell>
          <cell r="E19855">
            <v>54293</v>
          </cell>
          <cell r="F19855"/>
        </row>
        <row r="19856">
          <cell r="B19856" t="str">
            <v>Ernst &amp; Young</v>
          </cell>
          <cell r="C19856" t="str">
            <v>Noman Engineering</v>
          </cell>
          <cell r="D19856" t="str">
            <v>Sheet hawala to noman = Total = 500,000 (by al madina)</v>
          </cell>
          <cell r="E19856">
            <v>214017</v>
          </cell>
          <cell r="F19856"/>
        </row>
        <row r="19857">
          <cell r="B19857" t="str">
            <v>3rd Floor NASTP</v>
          </cell>
          <cell r="C19857" t="str">
            <v>Noman Engineering</v>
          </cell>
          <cell r="D19857" t="str">
            <v>Sheet hawala to noman = Total = 500,000 (by al madina)</v>
          </cell>
          <cell r="E19857">
            <v>231690</v>
          </cell>
          <cell r="F19857"/>
        </row>
        <row r="19858">
          <cell r="B19858" t="str">
            <v>Rehmat shipping</v>
          </cell>
          <cell r="C19858" t="str">
            <v>Cable tray</v>
          </cell>
          <cell r="D19858" t="str">
            <v>To waqar Cable tray = total amt is 175760 (Online by al madina)</v>
          </cell>
          <cell r="E19858">
            <v>87880</v>
          </cell>
          <cell r="F19858"/>
        </row>
        <row r="19859">
          <cell r="B19859" t="str">
            <v>GSK DMC</v>
          </cell>
          <cell r="C19859" t="str">
            <v>Cable tray</v>
          </cell>
          <cell r="D19859" t="str">
            <v>To waqar Cable tray = total amt is 175760 (Online by al madina)</v>
          </cell>
          <cell r="E19859">
            <v>87880</v>
          </cell>
          <cell r="F19859"/>
        </row>
        <row r="19860">
          <cell r="B19860" t="str">
            <v>Ernst &amp; Young</v>
          </cell>
          <cell r="C19860" t="str">
            <v>bharmal international</v>
          </cell>
          <cell r="D19860" t="str">
            <v>Online by al madina total amt = 22500</v>
          </cell>
          <cell r="E19860">
            <v>11000</v>
          </cell>
          <cell r="F19860"/>
        </row>
        <row r="19861">
          <cell r="B19861" t="str">
            <v>Engro 3rd &amp; 8th Floor</v>
          </cell>
          <cell r="C19861" t="str">
            <v>bharmal international</v>
          </cell>
          <cell r="D19861" t="str">
            <v>Online by al madina total amt = 22500</v>
          </cell>
          <cell r="E19861">
            <v>11500</v>
          </cell>
          <cell r="F19861"/>
        </row>
        <row r="19862">
          <cell r="B19862" t="str">
            <v>Ernst &amp; Young</v>
          </cell>
          <cell r="C19862" t="str">
            <v>Malik brother</v>
          </cell>
          <cell r="D19862" t="str">
            <v>Online by al madina total amt = 83500</v>
          </cell>
          <cell r="E19862">
            <v>4600</v>
          </cell>
          <cell r="F19862"/>
        </row>
        <row r="19863">
          <cell r="B19863" t="str">
            <v>GSK DMC</v>
          </cell>
          <cell r="C19863" t="str">
            <v>Malik brother</v>
          </cell>
          <cell r="D19863" t="str">
            <v>Online by al madina total amt = 83500</v>
          </cell>
          <cell r="E19863">
            <v>78900</v>
          </cell>
          <cell r="F19863"/>
        </row>
        <row r="19864">
          <cell r="B19864" t="str">
            <v>Food Court (Hydery)</v>
          </cell>
          <cell r="C19864" t="str">
            <v>Global Technologies</v>
          </cell>
          <cell r="D19864" t="str">
            <v>Online by al madina total amt = 500,000</v>
          </cell>
          <cell r="E19864">
            <v>197307</v>
          </cell>
          <cell r="F19864"/>
        </row>
        <row r="19865">
          <cell r="B19865" t="str">
            <v>Meezan bank Head office</v>
          </cell>
          <cell r="C19865" t="str">
            <v>Global Technologies</v>
          </cell>
          <cell r="D19865" t="str">
            <v>Online by al madina total amt = 500,000</v>
          </cell>
          <cell r="E19865">
            <v>43808</v>
          </cell>
          <cell r="F19865"/>
        </row>
        <row r="19866">
          <cell r="B19866" t="str">
            <v>BAH 22 &amp; 23rd Floor</v>
          </cell>
          <cell r="C19866" t="str">
            <v>Global Technologies</v>
          </cell>
          <cell r="D19866" t="str">
            <v>Online by al madina total amt = 500,000</v>
          </cell>
          <cell r="E19866">
            <v>203105</v>
          </cell>
          <cell r="F19866"/>
        </row>
        <row r="19867">
          <cell r="B19867" t="str">
            <v>Tomo JPMC</v>
          </cell>
          <cell r="C19867" t="str">
            <v>Global Technologies</v>
          </cell>
          <cell r="D19867" t="str">
            <v>Online by al madina total amt = 500,000</v>
          </cell>
          <cell r="E19867">
            <v>49280</v>
          </cell>
          <cell r="F19867"/>
        </row>
        <row r="19868">
          <cell r="B19868" t="str">
            <v>CITI Bank</v>
          </cell>
          <cell r="C19868" t="str">
            <v>Global Technologies</v>
          </cell>
          <cell r="D19868" t="str">
            <v>Online by al madina total amt = 500,000</v>
          </cell>
          <cell r="E19868">
            <v>6500</v>
          </cell>
          <cell r="F19868"/>
        </row>
        <row r="19869">
          <cell r="B19869" t="str">
            <v>O/M The Place</v>
          </cell>
          <cell r="C19869" t="str">
            <v>rafay</v>
          </cell>
          <cell r="D19869" t="str">
            <v>Online to rafay in O/M The Place (Online by Adeel)</v>
          </cell>
          <cell r="E19869">
            <v>100000</v>
          </cell>
          <cell r="F19869"/>
        </row>
        <row r="19870">
          <cell r="B19870" t="str">
            <v>Tahiri Masjid</v>
          </cell>
          <cell r="C19870" t="str">
            <v>material</v>
          </cell>
          <cell r="D19870" t="str">
            <v>purchased single mist nozzel 40 nos</v>
          </cell>
          <cell r="E19870">
            <v>15500</v>
          </cell>
          <cell r="F19870"/>
        </row>
        <row r="19871">
          <cell r="B19871" t="str">
            <v>office</v>
          </cell>
          <cell r="C19871" t="str">
            <v>office</v>
          </cell>
          <cell r="D19871" t="str">
            <v>umer for office use</v>
          </cell>
          <cell r="E19871">
            <v>4000</v>
          </cell>
          <cell r="F19871"/>
        </row>
        <row r="19872">
          <cell r="B19872" t="str">
            <v>Tahiri Masjid</v>
          </cell>
          <cell r="C19872" t="str">
            <v>material</v>
          </cell>
          <cell r="D19872" t="str">
            <v>fittings</v>
          </cell>
          <cell r="E19872">
            <v>1936</v>
          </cell>
          <cell r="F19872"/>
        </row>
        <row r="19873">
          <cell r="B19873" t="str">
            <v>O/M The Place</v>
          </cell>
          <cell r="C19873" t="str">
            <v>material</v>
          </cell>
          <cell r="D19873" t="str">
            <v>Purchasd chiller driver</v>
          </cell>
          <cell r="E19873">
            <v>10000</v>
          </cell>
          <cell r="F19873"/>
        </row>
        <row r="19874">
          <cell r="B19874" t="str">
            <v>O/M The Place</v>
          </cell>
          <cell r="C19874" t="str">
            <v>fare</v>
          </cell>
          <cell r="D19874" t="str">
            <v>paid</v>
          </cell>
          <cell r="E19874">
            <v>1000</v>
          </cell>
          <cell r="F19874"/>
        </row>
        <row r="19875">
          <cell r="B19875" t="str">
            <v>Tahiri Masjid</v>
          </cell>
          <cell r="C19875" t="str">
            <v>fare</v>
          </cell>
          <cell r="D19875" t="str">
            <v>paid</v>
          </cell>
          <cell r="E19875">
            <v>500</v>
          </cell>
          <cell r="F19875"/>
        </row>
        <row r="19876">
          <cell r="B19876" t="str">
            <v>Tahiri Masjid</v>
          </cell>
          <cell r="C19876" t="str">
            <v>fuel</v>
          </cell>
          <cell r="D19876" t="str">
            <v>claimed by ahsed</v>
          </cell>
          <cell r="E19876">
            <v>1000</v>
          </cell>
          <cell r="F19876"/>
        </row>
        <row r="19877">
          <cell r="B19877" t="str">
            <v>Engro 3rd &amp; 8th Floor</v>
          </cell>
          <cell r="C19877" t="str">
            <v>fare</v>
          </cell>
          <cell r="D19877" t="str">
            <v>cash paid</v>
          </cell>
          <cell r="E19877">
            <v>1000</v>
          </cell>
          <cell r="F19877"/>
        </row>
        <row r="19878">
          <cell r="B19878" t="str">
            <v>o/m NASTP</v>
          </cell>
          <cell r="C19878" t="str">
            <v>HDPE Word</v>
          </cell>
          <cell r="D19878" t="str">
            <v>HPDE burried pipe work (cash to mukhtiar)</v>
          </cell>
          <cell r="E19878">
            <v>25000</v>
          </cell>
          <cell r="F19878"/>
        </row>
        <row r="19879">
          <cell r="B19879" t="str">
            <v>o/m NASTP</v>
          </cell>
          <cell r="C19879" t="str">
            <v>misc</v>
          </cell>
          <cell r="D19879" t="str">
            <v>Printer repaired and refill (cash to mukhtar)</v>
          </cell>
          <cell r="E19879">
            <v>5000</v>
          </cell>
          <cell r="F19879"/>
        </row>
        <row r="19880">
          <cell r="B19880" t="str">
            <v>Meezan bank Head office</v>
          </cell>
          <cell r="C19880" t="str">
            <v>fare</v>
          </cell>
          <cell r="D19880" t="str">
            <v>P3 ducting form fakhri to site</v>
          </cell>
          <cell r="E19880">
            <v>5500</v>
          </cell>
          <cell r="F19880"/>
        </row>
        <row r="19881">
          <cell r="B19881" t="str">
            <v>BAF-Maintenance24</v>
          </cell>
          <cell r="C19881" t="str">
            <v>asif fiber</v>
          </cell>
          <cell r="D19881" t="str">
            <v>Given by Shahid painter</v>
          </cell>
          <cell r="E19881">
            <v>107000</v>
          </cell>
          <cell r="F19881"/>
        </row>
        <row r="19882">
          <cell r="B19882" t="str">
            <v>Tahiri Masjid</v>
          </cell>
          <cell r="C19882" t="str">
            <v>material</v>
          </cell>
          <cell r="D19882" t="str">
            <v>misc invoices by shahid</v>
          </cell>
          <cell r="E19882">
            <v>20190</v>
          </cell>
          <cell r="F19882"/>
        </row>
        <row r="19883">
          <cell r="B19883" t="str">
            <v>BAF-Maintenance24</v>
          </cell>
          <cell r="C19883" t="str">
            <v>material</v>
          </cell>
          <cell r="D19883" t="str">
            <v>misc invoices by shahid</v>
          </cell>
          <cell r="E19883">
            <v>39570</v>
          </cell>
          <cell r="F19883"/>
        </row>
        <row r="19884">
          <cell r="B19884" t="str">
            <v>BAF-Maintenance24</v>
          </cell>
          <cell r="C19884" t="str">
            <v>material</v>
          </cell>
          <cell r="D19884" t="str">
            <v>misc invoices by shahid</v>
          </cell>
          <cell r="E19884">
            <v>41265</v>
          </cell>
          <cell r="F19884"/>
        </row>
        <row r="19885">
          <cell r="B19885" t="str">
            <v>BAF-Maintenance24</v>
          </cell>
          <cell r="C19885" t="str">
            <v>material</v>
          </cell>
          <cell r="D19885" t="str">
            <v>misc invoices by shahid</v>
          </cell>
          <cell r="E19885">
            <v>78619</v>
          </cell>
          <cell r="F19885"/>
        </row>
        <row r="19886">
          <cell r="B19886" t="str">
            <v>BAF-Maintenance24</v>
          </cell>
          <cell r="C19886" t="str">
            <v>material</v>
          </cell>
          <cell r="D19886" t="str">
            <v>misc invoices by shahid</v>
          </cell>
          <cell r="E19886">
            <v>46130</v>
          </cell>
          <cell r="F19886"/>
        </row>
        <row r="19887">
          <cell r="B19887" t="str">
            <v>BAF-Maintenance24</v>
          </cell>
          <cell r="C19887" t="str">
            <v>asif fiber</v>
          </cell>
          <cell r="D19887" t="str">
            <v>Given by nadeem bhai</v>
          </cell>
          <cell r="E19887">
            <v>54000</v>
          </cell>
          <cell r="F19887"/>
        </row>
        <row r="19888">
          <cell r="B19888" t="str">
            <v>Tri fit Gym</v>
          </cell>
          <cell r="C19888" t="str">
            <v>mungo</v>
          </cell>
          <cell r="D19888" t="str">
            <v>Online by Al madina total amt = 300,000</v>
          </cell>
          <cell r="E19888">
            <v>100000</v>
          </cell>
          <cell r="F19888"/>
        </row>
        <row r="19889">
          <cell r="B19889" t="str">
            <v>Engro 3rd &amp; 8th Floor</v>
          </cell>
          <cell r="C19889" t="str">
            <v>mungo</v>
          </cell>
          <cell r="D19889" t="str">
            <v>Online by Al madina total amt = 300,000</v>
          </cell>
          <cell r="E19889">
            <v>200000</v>
          </cell>
          <cell r="F19889"/>
        </row>
        <row r="19890">
          <cell r="B19890" t="str">
            <v>o/m NASTP</v>
          </cell>
          <cell r="C19890" t="str">
            <v>material</v>
          </cell>
          <cell r="D19890" t="str">
            <v>purachsed fittings</v>
          </cell>
          <cell r="E19890">
            <v>1200</v>
          </cell>
          <cell r="F19890"/>
        </row>
        <row r="19891">
          <cell r="B19891" t="str">
            <v>office</v>
          </cell>
          <cell r="C19891" t="str">
            <v>office</v>
          </cell>
          <cell r="D19891" t="str">
            <v>umer for office use</v>
          </cell>
          <cell r="E19891">
            <v>5000</v>
          </cell>
          <cell r="F19891"/>
        </row>
        <row r="19892">
          <cell r="B19892" t="str">
            <v>Gul Ahmed</v>
          </cell>
          <cell r="C19892" t="str">
            <v>fare</v>
          </cell>
          <cell r="D19892" t="str">
            <v>paid</v>
          </cell>
          <cell r="E19892">
            <v>5500</v>
          </cell>
          <cell r="F19892"/>
        </row>
        <row r="19893">
          <cell r="B19893" t="str">
            <v>Ernst &amp; Young</v>
          </cell>
          <cell r="C19893" t="str">
            <v>material</v>
          </cell>
          <cell r="D19893" t="str">
            <v>Payment to TIK</v>
          </cell>
          <cell r="E19893">
            <v>3000000</v>
          </cell>
          <cell r="F19893"/>
        </row>
        <row r="19894">
          <cell r="B19894" t="str">
            <v>O/M The Place</v>
          </cell>
          <cell r="C19894" t="str">
            <v>misc</v>
          </cell>
          <cell r="D19894" t="str">
            <v>Online to sana alvi (online by adeel)</v>
          </cell>
          <cell r="E19894">
            <v>50000</v>
          </cell>
          <cell r="F19894"/>
        </row>
        <row r="19895">
          <cell r="B19895" t="str">
            <v>O/M The Place</v>
          </cell>
          <cell r="C19895" t="str">
            <v>KRC total solution</v>
          </cell>
          <cell r="D19895" t="str">
            <v>Online to unus engineering (online by adeel)</v>
          </cell>
          <cell r="E19895">
            <v>40000</v>
          </cell>
          <cell r="F19895"/>
        </row>
        <row r="19896">
          <cell r="B19896" t="str">
            <v>Gul Ahmed</v>
          </cell>
          <cell r="C19896" t="str">
            <v>material</v>
          </cell>
          <cell r="D19896" t="str">
            <v>Online to shabbir pipe for Gul ahmed for colour purchasing (online by adeel)</v>
          </cell>
          <cell r="E19896">
            <v>10000</v>
          </cell>
          <cell r="F19896"/>
        </row>
        <row r="19897">
          <cell r="B19897" t="str">
            <v>o/m NASTP</v>
          </cell>
          <cell r="C19897" t="str">
            <v>MSE Acc</v>
          </cell>
          <cell r="D19897" t="str">
            <v>Rs 4 Lac on Mar 24 bill in acc of MSE acc as BH recommended</v>
          </cell>
          <cell r="E19897">
            <v>400000</v>
          </cell>
          <cell r="F19897"/>
        </row>
        <row r="19898">
          <cell r="B19898" t="str">
            <v>o/m NASTP</v>
          </cell>
          <cell r="C19898" t="str">
            <v>MSE Acc</v>
          </cell>
          <cell r="D19898" t="str">
            <v>Rs 4 Lac on April 24 bill in acc of MSE acc as BH recommended</v>
          </cell>
          <cell r="E19898">
            <v>400000</v>
          </cell>
          <cell r="F19898"/>
        </row>
        <row r="19899">
          <cell r="B19899" t="str">
            <v>GSK DMC</v>
          </cell>
          <cell r="C19899" t="str">
            <v>Captive air</v>
          </cell>
          <cell r="D19899" t="str">
            <v>Received from NEC in acc of Engro (Given to captive air against GSK FCU and WCPU deal as 50% advance)</v>
          </cell>
          <cell r="E19899">
            <v>1458946</v>
          </cell>
          <cell r="F19899"/>
        </row>
        <row r="19900">
          <cell r="B19900" t="str">
            <v>BAF-Maintenance24</v>
          </cell>
          <cell r="C19900" t="str">
            <v>material</v>
          </cell>
          <cell r="D19900" t="str">
            <v>MCB cq 1973738905 (purchased cooling tower fan)</v>
          </cell>
          <cell r="E19900">
            <v>105000</v>
          </cell>
          <cell r="F19900"/>
        </row>
        <row r="19901">
          <cell r="B19901" t="str">
            <v>Engro 3rd &amp; 8th Floor</v>
          </cell>
          <cell r="C19901" t="str">
            <v>Mehran Engineering</v>
          </cell>
          <cell r="D19901" t="str">
            <v>Received from aisha Interiors 20% Mob advance against HVAC work 
(Given to Mehran Engineering in Engro Advance)</v>
          </cell>
          <cell r="E19901">
            <v>1056979</v>
          </cell>
          <cell r="F19901"/>
        </row>
        <row r="19902">
          <cell r="B19902" t="str">
            <v>VISA Fit-out Office</v>
          </cell>
          <cell r="C19902" t="str">
            <v>JES</v>
          </cell>
          <cell r="D19902" t="str">
            <v>Received from aisha Interiors 20% Mob advance against HVAC work 
(Given to JES in visa office)</v>
          </cell>
          <cell r="E19902">
            <v>1056979</v>
          </cell>
          <cell r="F19902"/>
        </row>
        <row r="19903">
          <cell r="B19903" t="str">
            <v>Engro 3rd &amp; 8th Floor</v>
          </cell>
          <cell r="C19903" t="str">
            <v>IMS Engineering</v>
          </cell>
          <cell r="D19903" t="str">
            <v>Received from aisha Interiors 20% Mob advance against HVAC work 
(Given to IMS Engineering in Engro Advance)</v>
          </cell>
          <cell r="E19903">
            <v>1056979</v>
          </cell>
          <cell r="F19903"/>
        </row>
        <row r="19904">
          <cell r="B19904" t="str">
            <v>Engro 3rd &amp; 8th Floor</v>
          </cell>
          <cell r="C19904" t="str">
            <v>IMS Engineering</v>
          </cell>
          <cell r="D19904" t="str">
            <v>Received from aisha Interiors 20% Mob advance against HVAC work 
(Given to IMS Engineering in Engro Advance)</v>
          </cell>
          <cell r="E19904">
            <v>1056979</v>
          </cell>
          <cell r="F19904"/>
        </row>
        <row r="19905">
          <cell r="B19905" t="str">
            <v>Engro 3rd &amp; 8th Floor</v>
          </cell>
          <cell r="C19905" t="str">
            <v>IMS Engineering</v>
          </cell>
          <cell r="D19905" t="str">
            <v>Received from Total BAHL branch chq (Given to IMS in engro deal)</v>
          </cell>
          <cell r="E19905">
            <v>700000</v>
          </cell>
          <cell r="F19905"/>
        </row>
        <row r="19906">
          <cell r="B19906" t="str">
            <v>Engro 3rd &amp; 8th Floor</v>
          </cell>
          <cell r="C19906" t="str">
            <v>IMS Engineering</v>
          </cell>
          <cell r="D19906" t="str">
            <v>Received from Total BAHL branch chq (Given to IMS in engro deal)</v>
          </cell>
          <cell r="E19906">
            <v>770000</v>
          </cell>
          <cell r="F19906"/>
        </row>
        <row r="19907">
          <cell r="B19907" t="str">
            <v>Engro 3rd &amp; 8th Floor</v>
          </cell>
          <cell r="C19907" t="str">
            <v>IMS Engineering</v>
          </cell>
          <cell r="D19907" t="str">
            <v>Received from Total BAHL branch chq (Given to IMS in engro deal)</v>
          </cell>
          <cell r="E19907">
            <v>525000</v>
          </cell>
          <cell r="F19907"/>
        </row>
        <row r="19908">
          <cell r="B19908" t="str">
            <v>GSK DMC</v>
          </cell>
          <cell r="C19908" t="str">
            <v>IIL Pipe</v>
          </cell>
          <cell r="D19908" t="str">
            <v>MCB chq 1973738910</v>
          </cell>
          <cell r="E19908">
            <v>178564</v>
          </cell>
          <cell r="F19908"/>
        </row>
        <row r="19909">
          <cell r="B19909" t="str">
            <v>GSK DMC</v>
          </cell>
          <cell r="C19909" t="str">
            <v>khan brothers</v>
          </cell>
          <cell r="D19909" t="str">
            <v>MCB chq 1973738914 (purchased watts valves)</v>
          </cell>
          <cell r="E19909">
            <v>177832</v>
          </cell>
          <cell r="F19909"/>
        </row>
        <row r="19910">
          <cell r="B19910" t="str">
            <v>GSK DMC</v>
          </cell>
          <cell r="C19910" t="str">
            <v>IIL Pipe</v>
          </cell>
          <cell r="D19910" t="str">
            <v>MCB chq 1973738915 (purchased ERW Pipes) = Total = 1910384</v>
          </cell>
          <cell r="E19910">
            <v>385878</v>
          </cell>
          <cell r="F19910"/>
        </row>
        <row r="19911">
          <cell r="B19911" t="str">
            <v>J out let DML</v>
          </cell>
          <cell r="C19911" t="str">
            <v>IIL Pipe</v>
          </cell>
          <cell r="D19911" t="str">
            <v>MCB chq 1973738915 (purchased ERW Pipes) = Total = 1910384</v>
          </cell>
          <cell r="E19911">
            <v>1510384</v>
          </cell>
          <cell r="F19911"/>
        </row>
        <row r="19912">
          <cell r="B19912" t="str">
            <v>Sana safinaz DML</v>
          </cell>
          <cell r="C19912" t="str">
            <v>IIL Pipe</v>
          </cell>
          <cell r="D19912" t="str">
            <v>MCB chq 1973738915 (purchased ERW Pipes) = Total = 1910384</v>
          </cell>
          <cell r="E19912">
            <v>200000</v>
          </cell>
          <cell r="F19912"/>
        </row>
        <row r="19913">
          <cell r="B19913" t="str">
            <v>Manto DML</v>
          </cell>
          <cell r="C19913" t="str">
            <v>IIL Pipe</v>
          </cell>
          <cell r="D19913" t="str">
            <v>MCB chq 1973738915 (purchased ERW Pipes) = Total = 1910384</v>
          </cell>
          <cell r="E19913">
            <v>100000</v>
          </cell>
          <cell r="F19913"/>
        </row>
        <row r="19914">
          <cell r="B19914" t="str">
            <v>Orient DML</v>
          </cell>
          <cell r="C19914" t="str">
            <v>IIL Pipe</v>
          </cell>
          <cell r="D19914" t="str">
            <v>MCB chq 1973738915 (purchased ERW Pipes) = Total = 1910384</v>
          </cell>
          <cell r="E19914">
            <v>100000</v>
          </cell>
          <cell r="F19914"/>
        </row>
        <row r="19915">
          <cell r="B19915" t="str">
            <v>o/m NASTP</v>
          </cell>
          <cell r="C19915" t="str">
            <v>Received</v>
          </cell>
          <cell r="D19915" t="str">
            <v>Received from NASTP (Mar 24 + April Bill)</v>
          </cell>
          <cell r="E19915"/>
          <cell r="F19915">
            <v>3456382</v>
          </cell>
        </row>
        <row r="19916">
          <cell r="B19916" t="str">
            <v>Meezan bank Head office</v>
          </cell>
          <cell r="C19916" t="str">
            <v>Received</v>
          </cell>
          <cell r="D19916" t="str">
            <v>Received from Total BAHL branch chq (Given to IMS in engro deal)</v>
          </cell>
          <cell r="E19916"/>
          <cell r="F19916">
            <v>700000</v>
          </cell>
        </row>
        <row r="19917">
          <cell r="B19917" t="str">
            <v>Meezan bank Head office</v>
          </cell>
          <cell r="C19917" t="str">
            <v>Received</v>
          </cell>
          <cell r="D19917" t="str">
            <v>Received from Total BAHL branch chq (Given to IMS in engro deal)</v>
          </cell>
          <cell r="E19917"/>
          <cell r="F19917">
            <v>770000</v>
          </cell>
        </row>
        <row r="19918">
          <cell r="B19918" t="str">
            <v>Meezan bank Head office</v>
          </cell>
          <cell r="C19918" t="str">
            <v>Received</v>
          </cell>
          <cell r="D19918" t="str">
            <v>Received from Total BAHL branch chq (Given to IMS in engro deal)</v>
          </cell>
          <cell r="E19918"/>
          <cell r="F19918">
            <v>525000</v>
          </cell>
        </row>
        <row r="19919">
          <cell r="B19919" t="str">
            <v>BAH 12th Floor</v>
          </cell>
          <cell r="C19919" t="str">
            <v>Received</v>
          </cell>
          <cell r="D19919" t="str">
            <v>Received from aisha Interiors 20% Mob advance against HVAC work 
(Given to Mehran Engineering in Engro Advance)</v>
          </cell>
          <cell r="E19919"/>
          <cell r="F19919">
            <v>1056979</v>
          </cell>
        </row>
        <row r="19920">
          <cell r="B19920" t="str">
            <v>BAH 12th Floor</v>
          </cell>
          <cell r="C19920" t="str">
            <v>Received</v>
          </cell>
          <cell r="D19920" t="str">
            <v>Received from aisha Interiors 20% Mob advance against HVAC work 
(Given to JES in CITI Bank adv)</v>
          </cell>
          <cell r="E19920"/>
          <cell r="F19920">
            <v>1056979</v>
          </cell>
        </row>
        <row r="19921">
          <cell r="B19921" t="str">
            <v>BAH 12th Floor</v>
          </cell>
          <cell r="C19921" t="str">
            <v>Received</v>
          </cell>
          <cell r="D19921" t="str">
            <v>Received from aisha Interiors 20% Mob advance against HVAC work 
(Given to IMS Engineering in Engro Advance)</v>
          </cell>
          <cell r="E19921"/>
          <cell r="F19921">
            <v>1056979</v>
          </cell>
        </row>
        <row r="19922">
          <cell r="B19922" t="str">
            <v>BAH 12th Floor</v>
          </cell>
          <cell r="C19922" t="str">
            <v>Received</v>
          </cell>
          <cell r="D19922" t="str">
            <v>Received from aisha Interiors 20% Mob advance against HVAC work 
(Given to IMS Engineering in Engro Advance)</v>
          </cell>
          <cell r="E19922"/>
          <cell r="F19922">
            <v>1056979</v>
          </cell>
        </row>
        <row r="19923">
          <cell r="B19923" t="str">
            <v>Engro office</v>
          </cell>
          <cell r="C19923" t="str">
            <v>Received</v>
          </cell>
          <cell r="D19923" t="str">
            <v>Received from NEC in acc of Engro (Given to captive air against GSK FCU and WCPU deal)</v>
          </cell>
          <cell r="E19923"/>
          <cell r="F19923">
            <v>1458946</v>
          </cell>
        </row>
        <row r="19924">
          <cell r="B19924" t="str">
            <v>BAF-Maintenance24</v>
          </cell>
          <cell r="C19924" t="str">
            <v>Received</v>
          </cell>
          <cell r="D19924" t="str">
            <v>Received from BAFL inter bank fund transfer in MCB</v>
          </cell>
          <cell r="E19924"/>
          <cell r="F19924">
            <v>10666429</v>
          </cell>
        </row>
        <row r="19925">
          <cell r="B19925" t="str">
            <v>Engro office</v>
          </cell>
          <cell r="C19925" t="str">
            <v>Received</v>
          </cell>
          <cell r="D19925" t="str">
            <v>Received cash from NEC - Total rec = 1000,000</v>
          </cell>
          <cell r="E19925"/>
          <cell r="F19925">
            <v>986074</v>
          </cell>
        </row>
        <row r="19926">
          <cell r="B19926" t="str">
            <v>Tri fit Gym</v>
          </cell>
          <cell r="C19926" t="str">
            <v>Received</v>
          </cell>
          <cell r="D19926" t="str">
            <v>Received cash from NEC - Total rec = 1000,000</v>
          </cell>
          <cell r="E19926"/>
          <cell r="F19926">
            <v>13926</v>
          </cell>
        </row>
        <row r="19927">
          <cell r="B19927" t="str">
            <v>O/M The Place</v>
          </cell>
          <cell r="C19927" t="str">
            <v>Received</v>
          </cell>
          <cell r="D19927" t="str">
            <v>received May 2024 bill</v>
          </cell>
          <cell r="E19927"/>
          <cell r="F19927">
            <v>359992</v>
          </cell>
        </row>
        <row r="19928">
          <cell r="B19928" t="str">
            <v>naveed malik</v>
          </cell>
          <cell r="C19928" t="str">
            <v>Received</v>
          </cell>
          <cell r="D19928" t="str">
            <v>Cash received (used on office)</v>
          </cell>
          <cell r="E19928"/>
          <cell r="F19928">
            <v>250000</v>
          </cell>
        </row>
        <row r="19929">
          <cell r="B19929" t="str">
            <v>Tri fit Gym</v>
          </cell>
          <cell r="C19929" t="str">
            <v>Received</v>
          </cell>
          <cell r="D19929" t="str">
            <v>Rec from NEC (Online by NEC to IMS Engineering in CITI Bank Project)</v>
          </cell>
          <cell r="E19929"/>
          <cell r="F19929">
            <v>2000000</v>
          </cell>
        </row>
        <row r="19930">
          <cell r="B19930" t="str">
            <v>GSK DMC</v>
          </cell>
          <cell r="C19930" t="str">
            <v>Received</v>
          </cell>
          <cell r="D19930" t="str">
            <v>Rec 30% Mob adv from MY in acc of GSK (Given to Universal traders against GST invoice care off Adeel)</v>
          </cell>
          <cell r="E19930"/>
          <cell r="F19930">
            <v>6619389</v>
          </cell>
        </row>
        <row r="19931">
          <cell r="B19931" t="str">
            <v>GSK DMC</v>
          </cell>
          <cell r="C19931" t="str">
            <v>Received</v>
          </cell>
          <cell r="D19931" t="str">
            <v>1% invoice charges</v>
          </cell>
          <cell r="E19931">
            <v>66000</v>
          </cell>
          <cell r="F19931"/>
        </row>
        <row r="19932">
          <cell r="B19932" t="str">
            <v>ueP 17th Floor</v>
          </cell>
          <cell r="C19932" t="str">
            <v>Received</v>
          </cell>
          <cell r="D19932" t="str">
            <v>Rec 50% retention money</v>
          </cell>
          <cell r="E19932"/>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cell r="F19933"/>
        </row>
        <row r="19934">
          <cell r="B19934" t="str">
            <v>O/M NASTP</v>
          </cell>
          <cell r="C19934" t="str">
            <v>Received</v>
          </cell>
          <cell r="D19934" t="str">
            <v>may 24 O/M received</v>
          </cell>
          <cell r="E19934"/>
          <cell r="F19934">
            <v>1904728.8212000001</v>
          </cell>
        </row>
        <row r="19935">
          <cell r="B19935" t="str">
            <v>Generation DML</v>
          </cell>
          <cell r="C19935" t="str">
            <v>Received</v>
          </cell>
          <cell r="D19935" t="str">
            <v>Received Advance 25%</v>
          </cell>
          <cell r="E19935"/>
          <cell r="F19935">
            <v>1421846</v>
          </cell>
        </row>
        <row r="19936">
          <cell r="B19936" t="str">
            <v>Generation DML</v>
          </cell>
          <cell r="C19936" t="str">
            <v>Received</v>
          </cell>
          <cell r="D19936" t="str">
            <v>1% invoice charges</v>
          </cell>
          <cell r="E19936">
            <v>14000</v>
          </cell>
          <cell r="F19936"/>
        </row>
        <row r="19937">
          <cell r="B19937" t="str">
            <v>FTC Floors</v>
          </cell>
          <cell r="C19937" t="str">
            <v>Received</v>
          </cell>
          <cell r="D19937" t="str">
            <v>O/M May 24 Bill</v>
          </cell>
          <cell r="E19937"/>
          <cell r="F19937">
            <v>246087</v>
          </cell>
        </row>
        <row r="19938">
          <cell r="B19938" t="str">
            <v>Ernst &amp; Young</v>
          </cell>
          <cell r="C19938" t="str">
            <v>Received</v>
          </cell>
          <cell r="D19938" t="str">
            <v>Received from Ik (Given to IK associates)</v>
          </cell>
          <cell r="E19938"/>
          <cell r="F19938">
            <v>10400000</v>
          </cell>
        </row>
        <row r="19939">
          <cell r="B19939" t="str">
            <v>Ernst &amp; Young</v>
          </cell>
          <cell r="C19939" t="str">
            <v>Received</v>
          </cell>
          <cell r="D19939" t="str">
            <v>1% invoice charges</v>
          </cell>
          <cell r="E19939">
            <v>104000</v>
          </cell>
          <cell r="F19939"/>
        </row>
        <row r="19940">
          <cell r="B19940" t="str">
            <v>office</v>
          </cell>
          <cell r="C19940" t="str">
            <v>salary</v>
          </cell>
          <cell r="D19940" t="str">
            <v>TO mossi</v>
          </cell>
          <cell r="E19940">
            <v>6000</v>
          </cell>
          <cell r="F19940"/>
        </row>
        <row r="19941">
          <cell r="B19941" t="str">
            <v>BAF-Maintenance24</v>
          </cell>
          <cell r="C19941" t="str">
            <v>salary</v>
          </cell>
          <cell r="D19941" t="str">
            <v>Nadeem bha salary</v>
          </cell>
          <cell r="E19941">
            <v>50000</v>
          </cell>
          <cell r="F19941"/>
        </row>
        <row r="19942">
          <cell r="B19942" t="str">
            <v>kumail bhai</v>
          </cell>
          <cell r="C19942" t="str">
            <v>salary</v>
          </cell>
          <cell r="D19942" t="str">
            <v>Waris salary</v>
          </cell>
          <cell r="E19942">
            <v>5000</v>
          </cell>
          <cell r="F19942"/>
        </row>
        <row r="19943">
          <cell r="B19943" t="str">
            <v>GSK DMC</v>
          </cell>
          <cell r="C19943" t="str">
            <v>salary</v>
          </cell>
          <cell r="D19943" t="str">
            <v xml:space="preserve">bilal bhai </v>
          </cell>
          <cell r="E19943">
            <v>50000</v>
          </cell>
          <cell r="F19943"/>
        </row>
        <row r="19944">
          <cell r="B19944" t="str">
            <v>office</v>
          </cell>
          <cell r="C19944" t="str">
            <v>salary</v>
          </cell>
          <cell r="D19944" t="str">
            <v>Mhr home mossi salaries</v>
          </cell>
          <cell r="E19944">
            <v>105000</v>
          </cell>
          <cell r="F19944"/>
        </row>
        <row r="19945">
          <cell r="B19945" t="str">
            <v>Engro 3rd &amp; 8th Floor</v>
          </cell>
          <cell r="C19945" t="str">
            <v>salary</v>
          </cell>
          <cell r="D19945" t="str">
            <v>Jahangeer salary</v>
          </cell>
          <cell r="E19945">
            <v>88625</v>
          </cell>
          <cell r="F19945"/>
        </row>
        <row r="19946">
          <cell r="B19946" t="str">
            <v>office</v>
          </cell>
          <cell r="C19946" t="str">
            <v>salary</v>
          </cell>
          <cell r="D19946" t="str">
            <v>umer salary (after advance deduct)</v>
          </cell>
          <cell r="E19946">
            <v>20000</v>
          </cell>
          <cell r="F19946"/>
        </row>
        <row r="19947">
          <cell r="B19947" t="str">
            <v>office</v>
          </cell>
          <cell r="C19947" t="str">
            <v>salary</v>
          </cell>
          <cell r="D19947" t="str">
            <v xml:space="preserve">Rehan + Ashraf bhai </v>
          </cell>
          <cell r="E19947">
            <v>153500</v>
          </cell>
          <cell r="F19947"/>
        </row>
        <row r="19948">
          <cell r="B19948" t="str">
            <v>FTC Floors</v>
          </cell>
          <cell r="C19948" t="str">
            <v>salary</v>
          </cell>
          <cell r="D19948" t="str">
            <v>ftc staff salaries</v>
          </cell>
          <cell r="E19948">
            <v>181737.5</v>
          </cell>
          <cell r="F19948"/>
        </row>
        <row r="19949">
          <cell r="B19949" t="str">
            <v>Engro 3rd &amp; 8th Floor</v>
          </cell>
          <cell r="C19949" t="str">
            <v>salary</v>
          </cell>
          <cell r="D19949" t="str">
            <v>Engr Ahsan , RAZA , Lateef &amp; chacha lateef</v>
          </cell>
          <cell r="E19949">
            <v>204043</v>
          </cell>
          <cell r="F19949"/>
        </row>
        <row r="19950">
          <cell r="B19950" t="str">
            <v>o/m NASTP</v>
          </cell>
          <cell r="C19950" t="str">
            <v>salary</v>
          </cell>
          <cell r="D19950" t="str">
            <v>NASTP staff salary</v>
          </cell>
          <cell r="E19950">
            <v>877970.83333333314</v>
          </cell>
          <cell r="F19950"/>
        </row>
        <row r="19951">
          <cell r="B19951" t="str">
            <v>Rehmat shipping</v>
          </cell>
          <cell r="C19951" t="str">
            <v>salary</v>
          </cell>
          <cell r="D19951" t="str">
            <v>Noman &amp; Talha salary released</v>
          </cell>
          <cell r="E19951">
            <v>126000</v>
          </cell>
          <cell r="F19951"/>
        </row>
        <row r="19952">
          <cell r="B19952" t="str">
            <v>BAF-Maintenance24</v>
          </cell>
          <cell r="C19952" t="str">
            <v>salary</v>
          </cell>
          <cell r="D19952" t="str">
            <v>Abid salary</v>
          </cell>
          <cell r="E19952">
            <v>53333</v>
          </cell>
          <cell r="F19952"/>
        </row>
        <row r="19953">
          <cell r="B19953" t="str">
            <v>Meezan bank Head office</v>
          </cell>
          <cell r="C19953" t="str">
            <v>salary</v>
          </cell>
          <cell r="D19953" t="str">
            <v>Amir engr salary</v>
          </cell>
          <cell r="E19953">
            <v>61500</v>
          </cell>
          <cell r="F19953"/>
        </row>
        <row r="19954">
          <cell r="B19954" t="str">
            <v>BAF-Maintenance24</v>
          </cell>
          <cell r="C19954" t="str">
            <v>salary</v>
          </cell>
          <cell r="D19954" t="str">
            <v>Shahid, nadeem paintet</v>
          </cell>
          <cell r="E19954">
            <v>84790</v>
          </cell>
          <cell r="F19954"/>
        </row>
        <row r="19955">
          <cell r="B19955" t="str">
            <v>O/M The Place</v>
          </cell>
          <cell r="C19955" t="str">
            <v>salary</v>
          </cell>
          <cell r="D19955" t="str">
            <v>The place staff salaries</v>
          </cell>
          <cell r="E19955">
            <v>148664.58333333334</v>
          </cell>
          <cell r="F19955"/>
        </row>
        <row r="19956">
          <cell r="B19956" t="str">
            <v>office</v>
          </cell>
          <cell r="C19956" t="str">
            <v>salary</v>
          </cell>
          <cell r="D19956" t="str">
            <v>Irfan, Kamran ahsan</v>
          </cell>
          <cell r="E19956">
            <v>143066.66666666666</v>
          </cell>
          <cell r="F19956"/>
        </row>
        <row r="19957">
          <cell r="B19957" t="str">
            <v xml:space="preserve">O/M Nue Multiplex </v>
          </cell>
          <cell r="C19957" t="str">
            <v>salary</v>
          </cell>
          <cell r="D19957" t="str">
            <v>RMR staff salaries</v>
          </cell>
          <cell r="E19957">
            <v>165810</v>
          </cell>
          <cell r="F19957"/>
        </row>
        <row r="19958">
          <cell r="B19958" t="str">
            <v>BAF-Maintenance24</v>
          </cell>
          <cell r="C19958" t="str">
            <v>salary</v>
          </cell>
          <cell r="D19958" t="str">
            <v>Imran + khushnood, Fahad &amp; amjad</v>
          </cell>
          <cell r="E19958">
            <v>219375</v>
          </cell>
          <cell r="F19958"/>
        </row>
        <row r="19959">
          <cell r="B19959" t="str">
            <v>Meezan bank Head office</v>
          </cell>
          <cell r="C19959" t="str">
            <v>salary</v>
          </cell>
          <cell r="D19959" t="str">
            <v xml:space="preserve">Gul sher </v>
          </cell>
          <cell r="E19959">
            <v>20225</v>
          </cell>
          <cell r="F19959"/>
        </row>
        <row r="19960">
          <cell r="B19960" t="str">
            <v>Meezan bank Head office</v>
          </cell>
          <cell r="C19960" t="str">
            <v>salary</v>
          </cell>
          <cell r="D19960" t="str">
            <v>Ahmed nawaz salary</v>
          </cell>
          <cell r="E19960">
            <v>17200</v>
          </cell>
          <cell r="F19960"/>
        </row>
        <row r="19961">
          <cell r="B19961" t="str">
            <v>O/M The Place</v>
          </cell>
          <cell r="C19961" t="str">
            <v>salary</v>
          </cell>
          <cell r="D19961" t="str">
            <v>Zeeshan salary</v>
          </cell>
          <cell r="E19961">
            <v>28000</v>
          </cell>
          <cell r="F19961"/>
        </row>
        <row r="19962">
          <cell r="B19962" t="str">
            <v>Engro office</v>
          </cell>
          <cell r="C19962" t="str">
            <v>salary</v>
          </cell>
          <cell r="D19962" t="str">
            <v>Shahzaib salary</v>
          </cell>
          <cell r="E19962">
            <v>52300</v>
          </cell>
          <cell r="F19962"/>
        </row>
        <row r="19963">
          <cell r="B19963" t="str">
            <v>burhani mehal</v>
          </cell>
          <cell r="C19963" t="str">
            <v>salary</v>
          </cell>
          <cell r="D19963" t="str">
            <v>Abbas Ishaq salary</v>
          </cell>
          <cell r="E19963">
            <v>55000</v>
          </cell>
          <cell r="F19963"/>
        </row>
        <row r="19964">
          <cell r="B19964" t="str">
            <v>o/m NASTP</v>
          </cell>
          <cell r="C19964" t="str">
            <v>salary</v>
          </cell>
          <cell r="D19964" t="str">
            <v xml:space="preserve">Reamining Imran salary </v>
          </cell>
          <cell r="E19964">
            <v>15000</v>
          </cell>
          <cell r="F19964"/>
        </row>
        <row r="19965">
          <cell r="B19965" t="str">
            <v>office</v>
          </cell>
          <cell r="C19965" t="str">
            <v>office</v>
          </cell>
          <cell r="D19965" t="str">
            <v>umer for office use</v>
          </cell>
          <cell r="E19965">
            <v>5000</v>
          </cell>
          <cell r="F19965"/>
        </row>
        <row r="19966">
          <cell r="B19966" t="str">
            <v>kumail bhai</v>
          </cell>
          <cell r="C19966" t="str">
            <v>material</v>
          </cell>
          <cell r="D19966" t="str">
            <v>purcahsed 2 silicon tubes from moiz duct</v>
          </cell>
          <cell r="E19966">
            <v>7600</v>
          </cell>
          <cell r="F19966"/>
        </row>
        <row r="19967">
          <cell r="B19967" t="str">
            <v>Rehmat shipping</v>
          </cell>
          <cell r="C19967" t="str">
            <v>material</v>
          </cell>
          <cell r="D19967" t="str">
            <v>Fisher boxc and transportation</v>
          </cell>
          <cell r="E19967">
            <v>1900</v>
          </cell>
          <cell r="F19967"/>
        </row>
        <row r="19968">
          <cell r="B19968" t="str">
            <v>CITI Bank</v>
          </cell>
          <cell r="C19968" t="str">
            <v>de Creator</v>
          </cell>
          <cell r="D19968" t="str">
            <v>Online to Khalid najmi in GST deal</v>
          </cell>
          <cell r="E19968">
            <v>443500</v>
          </cell>
          <cell r="F19968"/>
        </row>
        <row r="19969">
          <cell r="B19969" t="str">
            <v>BAF Phase VIII</v>
          </cell>
          <cell r="C19969" t="str">
            <v>Cool max</v>
          </cell>
          <cell r="D19969" t="str">
            <v>Cash collect by Victor from al madina (adv paid)</v>
          </cell>
          <cell r="E19969">
            <v>400000</v>
          </cell>
          <cell r="F19969"/>
        </row>
        <row r="19970">
          <cell r="B19970" t="str">
            <v>BAH 12th Floor</v>
          </cell>
          <cell r="C19970" t="str">
            <v>shan control</v>
          </cell>
          <cell r="D19970" t="str">
            <v>Cash collect by Imran shan control (from al madina steel)</v>
          </cell>
          <cell r="E19970">
            <v>450000</v>
          </cell>
          <cell r="F19970"/>
        </row>
        <row r="19971">
          <cell r="B19971" t="str">
            <v>J out let DML</v>
          </cell>
          <cell r="C19971" t="str">
            <v>material</v>
          </cell>
          <cell r="D19971" t="str">
            <v>Online to Noman Engro for J outlet purhcasing</v>
          </cell>
          <cell r="E19971">
            <v>100000</v>
          </cell>
          <cell r="F19971"/>
        </row>
        <row r="19972">
          <cell r="B19972" t="str">
            <v>Engro 3rd &amp; 8th Floor</v>
          </cell>
          <cell r="C19972" t="str">
            <v>material</v>
          </cell>
          <cell r="D19972" t="str">
            <v>purchased dammer tapes</v>
          </cell>
          <cell r="E19972">
            <v>960</v>
          </cell>
          <cell r="F19972"/>
        </row>
        <row r="19973">
          <cell r="B19973" t="str">
            <v>GSK DMC</v>
          </cell>
          <cell r="C19973" t="str">
            <v>material</v>
          </cell>
          <cell r="D19973" t="str">
            <v>purcahsed masking tapes</v>
          </cell>
          <cell r="E19973">
            <v>800</v>
          </cell>
          <cell r="F19973"/>
        </row>
        <row r="19974">
          <cell r="B19974" t="str">
            <v>tahiri Masjid</v>
          </cell>
          <cell r="C19974" t="str">
            <v>material</v>
          </cell>
          <cell r="D19974" t="str">
            <v>Given to faheem for material</v>
          </cell>
          <cell r="E19974">
            <v>50000</v>
          </cell>
          <cell r="F19974"/>
        </row>
        <row r="19975">
          <cell r="B19975" t="str">
            <v>o/m NASTP</v>
          </cell>
          <cell r="C19975" t="str">
            <v>fare</v>
          </cell>
          <cell r="D19975" t="str">
            <v>sent bill for june 24</v>
          </cell>
          <cell r="E19975">
            <v>300</v>
          </cell>
          <cell r="F19975"/>
        </row>
        <row r="19976">
          <cell r="B19976" t="str">
            <v>FTC Floors</v>
          </cell>
          <cell r="C19976" t="str">
            <v>misc</v>
          </cell>
          <cell r="D19976" t="str">
            <v>register purchased</v>
          </cell>
          <cell r="E19976">
            <v>700</v>
          </cell>
          <cell r="F19976"/>
        </row>
        <row r="19977">
          <cell r="B19977" t="str">
            <v>FTC Floors</v>
          </cell>
          <cell r="C19977" t="str">
            <v>misc</v>
          </cell>
          <cell r="D19977" t="str">
            <v>tea and refreshment</v>
          </cell>
          <cell r="E19977">
            <v>3000</v>
          </cell>
          <cell r="F19977"/>
        </row>
        <row r="19978">
          <cell r="B19978" t="str">
            <v>GSK DMC</v>
          </cell>
          <cell r="C19978" t="str">
            <v>material</v>
          </cell>
          <cell r="D19978" t="str">
            <v>purcahsed red oxide paint by engr ahsan</v>
          </cell>
          <cell r="E19978">
            <v>3500</v>
          </cell>
          <cell r="F19978"/>
        </row>
        <row r="19979">
          <cell r="B19979" t="str">
            <v>PSYCHIATRY JPMC</v>
          </cell>
          <cell r="C19979" t="str">
            <v>fare</v>
          </cell>
          <cell r="D19979" t="str">
            <v>paid</v>
          </cell>
          <cell r="E19979">
            <v>1000</v>
          </cell>
          <cell r="F19979"/>
        </row>
        <row r="19980">
          <cell r="B19980" t="str">
            <v>office</v>
          </cell>
          <cell r="C19980" t="str">
            <v>office</v>
          </cell>
          <cell r="D19980" t="str">
            <v>umer for office use</v>
          </cell>
          <cell r="E19980">
            <v>5000</v>
          </cell>
          <cell r="F19980"/>
        </row>
        <row r="19981">
          <cell r="B19981" t="str">
            <v>office</v>
          </cell>
          <cell r="C19981" t="str">
            <v>umer</v>
          </cell>
          <cell r="D19981" t="str">
            <v>for car wash - nadeem bahi</v>
          </cell>
          <cell r="E19981">
            <v>1000</v>
          </cell>
          <cell r="F19981"/>
        </row>
        <row r="19982">
          <cell r="B19982" t="str">
            <v>office</v>
          </cell>
          <cell r="C19982" t="str">
            <v>umer</v>
          </cell>
          <cell r="D19982" t="str">
            <v>for car wash - bilal bhai</v>
          </cell>
          <cell r="E19982">
            <v>1500</v>
          </cell>
          <cell r="F19982"/>
        </row>
        <row r="19983">
          <cell r="B19983" t="str">
            <v xml:space="preserve">MHR Personal </v>
          </cell>
          <cell r="C19983" t="str">
            <v>utilities bills</v>
          </cell>
          <cell r="D19983" t="str">
            <v>SSGC bill paid</v>
          </cell>
          <cell r="E19983">
            <v>920</v>
          </cell>
          <cell r="F19983"/>
        </row>
        <row r="19984">
          <cell r="B19984" t="str">
            <v>office</v>
          </cell>
          <cell r="C19984" t="str">
            <v>utilities bills</v>
          </cell>
          <cell r="D19984" t="str">
            <v>SSGC bill paid</v>
          </cell>
          <cell r="E19984">
            <v>1250</v>
          </cell>
          <cell r="F19984"/>
        </row>
        <row r="19985">
          <cell r="B19985" t="str">
            <v>GSK DMC</v>
          </cell>
          <cell r="C19985" t="str">
            <v>fare</v>
          </cell>
          <cell r="D19985" t="str">
            <v>paid</v>
          </cell>
          <cell r="E19985">
            <v>5000</v>
          </cell>
          <cell r="F19985"/>
        </row>
        <row r="19986">
          <cell r="B19986" t="str">
            <v>BAF-Maintenance24</v>
          </cell>
          <cell r="C19986" t="str">
            <v>shakeel duct</v>
          </cell>
          <cell r="D19986" t="str">
            <v>cash paid (by hand nadeem bahi)</v>
          </cell>
          <cell r="E19986">
            <v>10000</v>
          </cell>
          <cell r="F19986"/>
        </row>
        <row r="19987">
          <cell r="B19987" t="str">
            <v>GSK DMC</v>
          </cell>
          <cell r="C19987" t="str">
            <v>de Creator</v>
          </cell>
          <cell r="D19987" t="str">
            <v>Online to Khalid najmi in GSK deal (online by al madina)</v>
          </cell>
          <cell r="E19987">
            <v>500000</v>
          </cell>
          <cell r="F19987"/>
        </row>
        <row r="19988">
          <cell r="B19988" t="str">
            <v>Engro office</v>
          </cell>
          <cell r="C19988" t="str">
            <v>sadiq pipe</v>
          </cell>
          <cell r="D19988" t="str">
            <v>Online to sadiq in EY (online by al madina)</v>
          </cell>
          <cell r="E19988">
            <v>350000</v>
          </cell>
          <cell r="F19988"/>
        </row>
        <row r="19989">
          <cell r="B19989" t="str">
            <v>tahiri Masjid</v>
          </cell>
          <cell r="C19989" t="str">
            <v>Afsar hussain</v>
          </cell>
          <cell r="D19989" t="str">
            <v>Online to afsar in tahiri masjid (Online by adeel)</v>
          </cell>
          <cell r="E19989">
            <v>25000</v>
          </cell>
          <cell r="F19989"/>
        </row>
        <row r="19990">
          <cell r="B19990" t="str">
            <v>BAF-Maintenance24</v>
          </cell>
          <cell r="C19990" t="str">
            <v>Engr Noman BAF</v>
          </cell>
          <cell r="D19990" t="str">
            <v>Noman engr (by nadeem bhai)</v>
          </cell>
          <cell r="E19990">
            <v>300000</v>
          </cell>
          <cell r="F19990"/>
        </row>
        <row r="19991">
          <cell r="B19991" t="str">
            <v>BAF-Maintenance24</v>
          </cell>
          <cell r="C19991" t="str">
            <v>material</v>
          </cell>
          <cell r="D19991" t="str">
            <v>purchased VFD paid final amount (by nadeem bhai)</v>
          </cell>
          <cell r="E19991">
            <v>150000</v>
          </cell>
          <cell r="F19991"/>
        </row>
        <row r="19992">
          <cell r="B19992" t="str">
            <v>BAF-Maintenance24</v>
          </cell>
          <cell r="C19992" t="str">
            <v>material</v>
          </cell>
          <cell r="D19992" t="str">
            <v>sheet purchaseed in BAF from al madina by shahid</v>
          </cell>
          <cell r="E19992">
            <v>4500</v>
          </cell>
          <cell r="F19992"/>
        </row>
        <row r="19993">
          <cell r="B19993" t="str">
            <v>tahiri Masjid</v>
          </cell>
          <cell r="C19993" t="str">
            <v>rafay</v>
          </cell>
          <cell r="D19993" t="str">
            <v>Online to rafay in tahiri masjid (Online by adeel)</v>
          </cell>
          <cell r="E19993">
            <v>150000</v>
          </cell>
          <cell r="F19993"/>
        </row>
        <row r="19994">
          <cell r="B19994" t="str">
            <v>office</v>
          </cell>
          <cell r="C19994" t="str">
            <v>Laptop</v>
          </cell>
          <cell r="D19994" t="str">
            <v>Online to umair for Laptop purchased (Online by adeel)</v>
          </cell>
          <cell r="E19994">
            <v>98000</v>
          </cell>
          <cell r="F19994"/>
        </row>
        <row r="19995">
          <cell r="B19995" t="str">
            <v>J out let DML</v>
          </cell>
          <cell r="C19995" t="str">
            <v>sheet</v>
          </cell>
          <cell r="D19995" t="str">
            <v>Online to murtaza hassan shah for folding in J outlet (by adeel)</v>
          </cell>
          <cell r="E19995">
            <v>105000</v>
          </cell>
          <cell r="F19995"/>
        </row>
        <row r="19996">
          <cell r="B19996" t="str">
            <v>Meezan bank Head office</v>
          </cell>
          <cell r="C19996" t="str">
            <v>misc</v>
          </cell>
          <cell r="D19996" t="str">
            <v>to amir for super card for july 24</v>
          </cell>
          <cell r="E19996">
            <v>1500</v>
          </cell>
          <cell r="F19996"/>
        </row>
        <row r="19997">
          <cell r="B19997" t="str">
            <v>office</v>
          </cell>
          <cell r="C19997" t="str">
            <v>office</v>
          </cell>
          <cell r="D19997" t="str">
            <v>umer for office use</v>
          </cell>
          <cell r="E19997">
            <v>5000</v>
          </cell>
          <cell r="F19997"/>
        </row>
        <row r="19998">
          <cell r="B19998" t="str">
            <v>office</v>
          </cell>
          <cell r="C19998" t="str">
            <v>misc</v>
          </cell>
          <cell r="D19998" t="str">
            <v>USB purchsed</v>
          </cell>
          <cell r="E19998">
            <v>1900</v>
          </cell>
          <cell r="F19998"/>
        </row>
        <row r="19999">
          <cell r="B19999" t="str">
            <v>O/M The Place</v>
          </cell>
          <cell r="C19999" t="str">
            <v>misc</v>
          </cell>
          <cell r="D19999" t="str">
            <v>to mumtaz for misc expenses</v>
          </cell>
          <cell r="E19999">
            <v>10000</v>
          </cell>
          <cell r="F19999"/>
        </row>
        <row r="20000">
          <cell r="B20000" t="str">
            <v>J out let DML</v>
          </cell>
          <cell r="C20000" t="str">
            <v>sheet</v>
          </cell>
          <cell r="D20000" t="str">
            <v>Sheet purchased for J Outlet lahore (online by adeel)</v>
          </cell>
          <cell r="E20000">
            <v>500000</v>
          </cell>
          <cell r="F20000"/>
        </row>
        <row r="20001">
          <cell r="B20001" t="str">
            <v>J out let DML</v>
          </cell>
          <cell r="C20001" t="str">
            <v>Safe &amp; soung engineering</v>
          </cell>
          <cell r="D20001" t="str">
            <v>Advance to safe and sound (online by adeel)</v>
          </cell>
          <cell r="E20001">
            <v>200000</v>
          </cell>
          <cell r="F20001"/>
        </row>
        <row r="20002">
          <cell r="B20002" t="str">
            <v>Ernst &amp; Young</v>
          </cell>
          <cell r="C20002" t="str">
            <v>misc</v>
          </cell>
          <cell r="D20002" t="str">
            <v>TO Rehan Aslam by BH (Online transfer by Adeel) total = 500,000</v>
          </cell>
          <cell r="E20002">
            <v>100000</v>
          </cell>
          <cell r="F20002"/>
        </row>
        <row r="20003">
          <cell r="B20003" t="str">
            <v>CITI Bank</v>
          </cell>
          <cell r="C20003" t="str">
            <v>misc</v>
          </cell>
          <cell r="D20003" t="str">
            <v>TO Rehan Aslam by BH (Online transfer by Adeel) total = 500,000</v>
          </cell>
          <cell r="E20003">
            <v>100000</v>
          </cell>
          <cell r="F20003"/>
        </row>
        <row r="20004">
          <cell r="B20004" t="str">
            <v>Engro office</v>
          </cell>
          <cell r="C20004" t="str">
            <v>misc</v>
          </cell>
          <cell r="D20004" t="str">
            <v>TO Rehan Aslam by BH (Online transfer by Adeel) total = 500,000</v>
          </cell>
          <cell r="E20004">
            <v>100000</v>
          </cell>
          <cell r="F20004"/>
        </row>
        <row r="20005">
          <cell r="B20005" t="str">
            <v>Engro 3rd &amp; 8th Floor</v>
          </cell>
          <cell r="C20005" t="str">
            <v>misc</v>
          </cell>
          <cell r="D20005" t="str">
            <v>TO Rehan Aslam by BH (Online transfer by Adeel) total = 500,000</v>
          </cell>
          <cell r="E20005">
            <v>100000</v>
          </cell>
          <cell r="F20005"/>
        </row>
        <row r="20006">
          <cell r="B20006" t="str">
            <v>Meezan bank Head office</v>
          </cell>
          <cell r="C20006" t="str">
            <v>misc</v>
          </cell>
          <cell r="D20006" t="str">
            <v>TO Rehan Aslam by BH (Online transfer by Adeel) total = 500,000</v>
          </cell>
          <cell r="E20006">
            <v>100000</v>
          </cell>
          <cell r="F20006"/>
        </row>
        <row r="20007">
          <cell r="B20007" t="str">
            <v>J out let DML</v>
          </cell>
          <cell r="C20007" t="str">
            <v>Safe &amp; soung engineering</v>
          </cell>
          <cell r="D20007" t="str">
            <v>Advance to safe and sound (online by BH)</v>
          </cell>
          <cell r="E20007">
            <v>500000</v>
          </cell>
          <cell r="F20007"/>
        </row>
        <row r="20008">
          <cell r="B20008" t="str">
            <v>BAF-Maintenance24</v>
          </cell>
          <cell r="C20008" t="str">
            <v>Hot Dip Galvanized</v>
          </cell>
          <cell r="D20008" t="str">
            <v>Online to Umer khalid (by al madina)</v>
          </cell>
          <cell r="E20008">
            <v>75750</v>
          </cell>
          <cell r="F20008"/>
        </row>
        <row r="20009">
          <cell r="B20009" t="str">
            <v>FTC Floors</v>
          </cell>
          <cell r="C20009" t="str">
            <v>misc</v>
          </cell>
          <cell r="D20009" t="str">
            <v>invoices office by nadeem bahi</v>
          </cell>
          <cell r="E20009">
            <v>3550</v>
          </cell>
          <cell r="F20009"/>
        </row>
        <row r="20010">
          <cell r="B20010" t="str">
            <v>PSYCHIATRY JPMC</v>
          </cell>
          <cell r="C20010" t="str">
            <v>misc</v>
          </cell>
          <cell r="D20010" t="str">
            <v>invoices psychitry by nadeem bahi</v>
          </cell>
          <cell r="E20010">
            <v>3000</v>
          </cell>
          <cell r="F20010"/>
        </row>
        <row r="20011">
          <cell r="B20011" t="str">
            <v>FTC Floors</v>
          </cell>
          <cell r="C20011" t="str">
            <v>misc</v>
          </cell>
          <cell r="D20011" t="str">
            <v>invoices ftc by nadeem bahi</v>
          </cell>
          <cell r="E20011">
            <v>6040</v>
          </cell>
          <cell r="F20011"/>
        </row>
        <row r="20012">
          <cell r="B20012" t="str">
            <v>o/m NASTP</v>
          </cell>
          <cell r="C20012" t="str">
            <v>misc</v>
          </cell>
          <cell r="D20012" t="str">
            <v>invoices NASTP by nadeem bahi</v>
          </cell>
          <cell r="E20012">
            <v>4500</v>
          </cell>
          <cell r="F20012"/>
        </row>
        <row r="20013">
          <cell r="B20013" t="str">
            <v>FTC Floors</v>
          </cell>
          <cell r="C20013" t="str">
            <v>misc</v>
          </cell>
          <cell r="D20013" t="str">
            <v>invoices FTC by nadeem bahi</v>
          </cell>
          <cell r="E20013">
            <v>6650</v>
          </cell>
          <cell r="F20013"/>
        </row>
        <row r="20014">
          <cell r="B20014" t="str">
            <v>GSK DMC</v>
          </cell>
          <cell r="C20014" t="str">
            <v>fare</v>
          </cell>
          <cell r="D20014" t="str">
            <v>cash paid</v>
          </cell>
          <cell r="E20014">
            <v>500</v>
          </cell>
          <cell r="F20014"/>
        </row>
        <row r="20015">
          <cell r="B20015" t="str">
            <v>office</v>
          </cell>
          <cell r="C20015" t="str">
            <v>office</v>
          </cell>
          <cell r="D20015" t="str">
            <v>umer for office use</v>
          </cell>
          <cell r="E20015">
            <v>5000</v>
          </cell>
          <cell r="F20015"/>
        </row>
        <row r="20016">
          <cell r="B20016" t="str">
            <v>BAF-Maintenance24</v>
          </cell>
          <cell r="C20016" t="str">
            <v>nadeem bhai</v>
          </cell>
          <cell r="D20016" t="str">
            <v xml:space="preserve">Mobile balance </v>
          </cell>
          <cell r="E20016">
            <v>1000</v>
          </cell>
          <cell r="F20016"/>
        </row>
        <row r="20017">
          <cell r="B20017" t="str">
            <v>Generation DML</v>
          </cell>
          <cell r="C20017" t="str">
            <v>charity</v>
          </cell>
          <cell r="D20017" t="str">
            <v>paid by rehan to needy family</v>
          </cell>
          <cell r="E20017">
            <v>5000</v>
          </cell>
          <cell r="F20017"/>
        </row>
        <row r="20018">
          <cell r="B20018" t="str">
            <v>Meezan bank Head office</v>
          </cell>
          <cell r="C20018" t="str">
            <v>Zubair AC</v>
          </cell>
          <cell r="D20018" t="str">
            <v>cash paid for condensing unit relocate</v>
          </cell>
          <cell r="E20018">
            <v>6000</v>
          </cell>
          <cell r="F20018"/>
        </row>
        <row r="20019">
          <cell r="B20019" t="str">
            <v>GSK DMC</v>
          </cell>
          <cell r="C20019" t="str">
            <v>fare</v>
          </cell>
          <cell r="D20019" t="str">
            <v>paid</v>
          </cell>
          <cell r="E20019">
            <v>3500</v>
          </cell>
          <cell r="F20019"/>
        </row>
        <row r="20020">
          <cell r="B20020" t="str">
            <v>office</v>
          </cell>
          <cell r="C20020" t="str">
            <v>mineral water</v>
          </cell>
          <cell r="D20020" t="str">
            <v>paid</v>
          </cell>
          <cell r="E20020">
            <v>3080</v>
          </cell>
          <cell r="F20020"/>
        </row>
        <row r="20021">
          <cell r="B20021" t="str">
            <v>PSYCHIATRY JPMC</v>
          </cell>
          <cell r="C20021" t="str">
            <v>Saaed mama</v>
          </cell>
          <cell r="D20021" t="str">
            <v>Paid to saeed mama for under ground tank (by  hand nadeem bahi)</v>
          </cell>
          <cell r="E20021">
            <v>40000</v>
          </cell>
          <cell r="F20021"/>
        </row>
        <row r="20022">
          <cell r="B20022" t="str">
            <v>Gul Ahmed</v>
          </cell>
          <cell r="C20022" t="str">
            <v>fare</v>
          </cell>
          <cell r="D20022" t="str">
            <v>paid</v>
          </cell>
          <cell r="E20022">
            <v>500</v>
          </cell>
          <cell r="F20022"/>
        </row>
        <row r="20023">
          <cell r="B20023" t="str">
            <v>ueP 17th Floor</v>
          </cell>
          <cell r="C20023" t="str">
            <v>fare</v>
          </cell>
          <cell r="D20023" t="str">
            <v>paid</v>
          </cell>
          <cell r="E20023">
            <v>500</v>
          </cell>
          <cell r="F20023"/>
        </row>
        <row r="20024">
          <cell r="B20024" t="str">
            <v>GSK DMC</v>
          </cell>
          <cell r="C20024" t="str">
            <v>fare</v>
          </cell>
          <cell r="D20024" t="str">
            <v>paid</v>
          </cell>
          <cell r="E20024">
            <v>1000</v>
          </cell>
          <cell r="F20024"/>
        </row>
        <row r="20025">
          <cell r="B20025" t="str">
            <v>GSK DMC</v>
          </cell>
          <cell r="C20025" t="str">
            <v>fuel</v>
          </cell>
          <cell r="D20025" t="str">
            <v>ahsan claimed fuel</v>
          </cell>
          <cell r="E20025">
            <v>1000</v>
          </cell>
          <cell r="F20025"/>
        </row>
        <row r="20026">
          <cell r="B20026" t="str">
            <v>J out let DML</v>
          </cell>
          <cell r="C20026" t="str">
            <v>sheet</v>
          </cell>
          <cell r="D20026" t="str">
            <v>Sheet purchased for J Outlet lahore (online by adeel)</v>
          </cell>
          <cell r="E20026">
            <v>300000</v>
          </cell>
          <cell r="F20026"/>
        </row>
        <row r="20027">
          <cell r="B20027" t="str">
            <v>J out let DML</v>
          </cell>
          <cell r="C20027" t="str">
            <v>sheet</v>
          </cell>
          <cell r="D20027" t="str">
            <v>Sheet purchased for J Outlet lahore (online by adeel)</v>
          </cell>
          <cell r="E20027">
            <v>100000</v>
          </cell>
          <cell r="F20027"/>
        </row>
        <row r="20028">
          <cell r="B20028" t="str">
            <v>GSK DMC</v>
          </cell>
          <cell r="C20028" t="str">
            <v>material</v>
          </cell>
          <cell r="D20028" t="str">
            <v>purchased fittings from abbas online to hasnain fakhruddin (by adeel)</v>
          </cell>
          <cell r="E20028">
            <v>115000</v>
          </cell>
          <cell r="F20028"/>
        </row>
        <row r="20029">
          <cell r="B20029" t="str">
            <v>PSYCHIATRY JPMC</v>
          </cell>
          <cell r="C20029" t="str">
            <v>Noman Engineering</v>
          </cell>
          <cell r="D20029" t="str">
            <v>Sheet to Noman engr (by al madina steel) total amt = 1,175,000</v>
          </cell>
          <cell r="E20029">
            <v>255098</v>
          </cell>
          <cell r="F20029"/>
        </row>
        <row r="20030">
          <cell r="B20030" t="str">
            <v>Meezan bank Head office</v>
          </cell>
          <cell r="C20030" t="str">
            <v>Noman Engineering</v>
          </cell>
          <cell r="D20030" t="str">
            <v>Sheet to Noman engr (by al madina steel) total amt = 1,175,000</v>
          </cell>
          <cell r="E20030">
            <v>24451</v>
          </cell>
          <cell r="F20030"/>
        </row>
        <row r="20031">
          <cell r="B20031" t="str">
            <v>O/M NASTP</v>
          </cell>
          <cell r="C20031" t="str">
            <v>Noman Engineering</v>
          </cell>
          <cell r="D20031" t="str">
            <v>Sheet to Noman engr (by al madina steel) total amt = 1,175,000</v>
          </cell>
          <cell r="E20031">
            <v>37853</v>
          </cell>
          <cell r="F20031"/>
        </row>
        <row r="20032">
          <cell r="B20032" t="str">
            <v>3rd Floor NASTP</v>
          </cell>
          <cell r="C20032" t="str">
            <v>Noman Engineering</v>
          </cell>
          <cell r="D20032" t="str">
            <v>Sheet to Noman engr (by al madina steel) total amt = 1,175,000</v>
          </cell>
          <cell r="E20032">
            <v>261620</v>
          </cell>
          <cell r="F20032"/>
        </row>
        <row r="20033">
          <cell r="B20033" t="str">
            <v>GSK DMC</v>
          </cell>
          <cell r="C20033" t="str">
            <v>Noman Engineering</v>
          </cell>
          <cell r="D20033" t="str">
            <v>Sheet to Noman engr (by al madina steel) total amt = 1,175,000</v>
          </cell>
          <cell r="E20033">
            <v>69112</v>
          </cell>
          <cell r="F20033"/>
        </row>
        <row r="20034">
          <cell r="B20034" t="str">
            <v>Gul Ahmed</v>
          </cell>
          <cell r="C20034" t="str">
            <v>Noman Engineering</v>
          </cell>
          <cell r="D20034" t="str">
            <v>Sheet to Noman engr (by al madina steel) total amt = 1,175,000</v>
          </cell>
          <cell r="E20034">
            <v>195823</v>
          </cell>
          <cell r="F20034"/>
        </row>
        <row r="20035">
          <cell r="B20035" t="str">
            <v>GSK DMC</v>
          </cell>
          <cell r="C20035" t="str">
            <v>Noman Engineering</v>
          </cell>
          <cell r="D20035" t="str">
            <v>Sheet to Noman engr (by al madina steel) total amt = 1,175,000</v>
          </cell>
          <cell r="E20035">
            <v>331043</v>
          </cell>
          <cell r="F20035"/>
        </row>
        <row r="20036">
          <cell r="B20036" t="str">
            <v>CITI Bank</v>
          </cell>
          <cell r="C20036" t="str">
            <v>fakhri brothers</v>
          </cell>
          <cell r="D20036" t="str">
            <v>advance given for XLPE insulation deal (chq from adeel chq amt = 1500,000)</v>
          </cell>
          <cell r="E20036">
            <v>1000000</v>
          </cell>
          <cell r="F20036"/>
        </row>
        <row r="20037">
          <cell r="B20037" t="str">
            <v>CITI Bank</v>
          </cell>
          <cell r="C20037" t="str">
            <v>fakhri brothers</v>
          </cell>
          <cell r="D20037" t="str">
            <v>advance given for Fire Equipment deal (chq from adeel chq amt = 1500,000)</v>
          </cell>
          <cell r="E20037">
            <v>500000</v>
          </cell>
          <cell r="F20037"/>
        </row>
        <row r="20038">
          <cell r="B20038" t="str">
            <v>CITI Bank</v>
          </cell>
          <cell r="C20038" t="str">
            <v>fare</v>
          </cell>
          <cell r="D20038" t="str">
            <v>cash paid</v>
          </cell>
          <cell r="E20038">
            <v>7000</v>
          </cell>
          <cell r="F20038"/>
        </row>
        <row r="20039">
          <cell r="B20039" t="str">
            <v xml:space="preserve">MHR Personal </v>
          </cell>
          <cell r="C20039" t="str">
            <v>rehana aunty</v>
          </cell>
          <cell r="D20039" t="str">
            <v>mobile balance and ufone card</v>
          </cell>
          <cell r="E20039">
            <v>2500</v>
          </cell>
          <cell r="F20039"/>
        </row>
        <row r="20040">
          <cell r="B20040" t="str">
            <v>GSK DMC</v>
          </cell>
          <cell r="C20040" t="str">
            <v>photocopies</v>
          </cell>
          <cell r="D20040" t="str">
            <v>cash paid for photocopy</v>
          </cell>
          <cell r="E20040">
            <v>8700</v>
          </cell>
          <cell r="F20040"/>
        </row>
        <row r="20041">
          <cell r="B20041" t="str">
            <v>GSK DMC</v>
          </cell>
          <cell r="C20041" t="str">
            <v>material</v>
          </cell>
          <cell r="D20041" t="str">
            <v>purchased link adaptor 300 nos</v>
          </cell>
          <cell r="E20041">
            <v>51000</v>
          </cell>
          <cell r="F20041"/>
        </row>
        <row r="20042">
          <cell r="B20042" t="str">
            <v>Ernst &amp; Young</v>
          </cell>
          <cell r="C20042" t="str">
            <v>sticker</v>
          </cell>
          <cell r="D20042" t="str">
            <v>stencling for pipes (given to ahsan)</v>
          </cell>
          <cell r="E20042">
            <v>3000</v>
          </cell>
          <cell r="F20042"/>
        </row>
        <row r="20043">
          <cell r="B20043" t="str">
            <v>office</v>
          </cell>
          <cell r="C20043" t="str">
            <v>office</v>
          </cell>
          <cell r="D20043" t="str">
            <v>umer for office use</v>
          </cell>
          <cell r="E20043">
            <v>5000</v>
          </cell>
          <cell r="F20043"/>
        </row>
        <row r="20044">
          <cell r="B20044" t="str">
            <v>GSK DMC</v>
          </cell>
          <cell r="C20044" t="str">
            <v>misc</v>
          </cell>
          <cell r="D20044" t="str">
            <v>purchased cable tie</v>
          </cell>
          <cell r="E20044">
            <v>1000</v>
          </cell>
          <cell r="F20044"/>
        </row>
        <row r="20045">
          <cell r="B20045" t="str">
            <v xml:space="preserve">O/M Nue Multiplex </v>
          </cell>
          <cell r="C20045" t="str">
            <v>misc</v>
          </cell>
          <cell r="D20045" t="str">
            <v>purchased dammer tapes by hassan</v>
          </cell>
          <cell r="E20045">
            <v>500</v>
          </cell>
          <cell r="F20045"/>
        </row>
        <row r="20046">
          <cell r="B20046" t="str">
            <v>DHL office</v>
          </cell>
          <cell r="C20046" t="str">
            <v>Amir contractor</v>
          </cell>
          <cell r="D20046" t="str">
            <v>Advance paid</v>
          </cell>
          <cell r="E20046">
            <v>50000</v>
          </cell>
          <cell r="F20046"/>
        </row>
        <row r="20047">
          <cell r="B20047" t="str">
            <v>Meezan bank Head office</v>
          </cell>
          <cell r="C20047" t="str">
            <v>material</v>
          </cell>
          <cell r="D20047" t="str">
            <v>misc invoices by amir</v>
          </cell>
          <cell r="E20047">
            <v>15330</v>
          </cell>
          <cell r="F20047"/>
        </row>
        <row r="20048">
          <cell r="B20048" t="str">
            <v>CITI Bank</v>
          </cell>
          <cell r="C20048" t="str">
            <v>material</v>
          </cell>
          <cell r="D20048" t="str">
            <v>purchased red paint, red oxide brush</v>
          </cell>
          <cell r="E20048">
            <v>10000</v>
          </cell>
          <cell r="F20048"/>
        </row>
        <row r="20049">
          <cell r="B20049" t="str">
            <v>Ernst &amp; Young</v>
          </cell>
          <cell r="C20049" t="str">
            <v>fare</v>
          </cell>
          <cell r="D20049" t="str">
            <v>paid</v>
          </cell>
          <cell r="E20049">
            <v>1000</v>
          </cell>
          <cell r="F20049"/>
        </row>
        <row r="20050">
          <cell r="B20050" t="str">
            <v>3rd Floor NASTP</v>
          </cell>
          <cell r="C20050" t="str">
            <v>Noman Engineering</v>
          </cell>
          <cell r="D20050" t="str">
            <v>Sheet to Noman ducting (by adeel) total = 949,640</v>
          </cell>
          <cell r="E20050">
            <v>235968</v>
          </cell>
          <cell r="F20050"/>
        </row>
        <row r="20051">
          <cell r="B20051" t="str">
            <v>GSK DMC</v>
          </cell>
          <cell r="C20051" t="str">
            <v>Noman Engineering</v>
          </cell>
          <cell r="D20051" t="str">
            <v>Sheet to Noman ducting (by adeel) total = 949,640</v>
          </cell>
          <cell r="E20051">
            <v>319738</v>
          </cell>
          <cell r="F20051"/>
        </row>
        <row r="20052">
          <cell r="B20052" t="str">
            <v>J out let DML</v>
          </cell>
          <cell r="C20052" t="str">
            <v>Noman Engineering</v>
          </cell>
          <cell r="D20052" t="str">
            <v>Sheet to Noman ducting (by adeel) total = 949,640</v>
          </cell>
          <cell r="E20052">
            <v>120070</v>
          </cell>
          <cell r="F20052"/>
        </row>
        <row r="20053">
          <cell r="B20053" t="str">
            <v>Karachi parsi club</v>
          </cell>
          <cell r="C20053" t="str">
            <v>Noman Engineering</v>
          </cell>
          <cell r="D20053" t="str">
            <v>Sheet to Noman ducting (by adeel) total = 949,640</v>
          </cell>
          <cell r="E20053">
            <v>260520</v>
          </cell>
          <cell r="F20053"/>
        </row>
        <row r="20054">
          <cell r="B20054" t="str">
            <v>3rd Floor NASTP</v>
          </cell>
          <cell r="C20054" t="str">
            <v>Noman Engineering</v>
          </cell>
          <cell r="D20054" t="str">
            <v>Sheet to Noman ducting (by adeel) total = 949,640</v>
          </cell>
          <cell r="E20054">
            <v>13344</v>
          </cell>
          <cell r="F20054"/>
        </row>
        <row r="20055">
          <cell r="B20055" t="str">
            <v>BAF-Maintenance24</v>
          </cell>
          <cell r="C20055" t="str">
            <v>shakeel duct</v>
          </cell>
          <cell r="D20055" t="str">
            <v>cash paid advance</v>
          </cell>
          <cell r="E20055">
            <v>50000</v>
          </cell>
          <cell r="F20055"/>
        </row>
        <row r="20056">
          <cell r="B20056" t="str">
            <v>Ernst &amp; Young</v>
          </cell>
          <cell r="C20056" t="str">
            <v>material</v>
          </cell>
          <cell r="D20056" t="str">
            <v>misc purchases by Engr ahsan (cash given to jahangeer)</v>
          </cell>
          <cell r="E20056">
            <v>2000</v>
          </cell>
          <cell r="F20056"/>
        </row>
        <row r="20057">
          <cell r="B20057" t="str">
            <v>o/m NASTP</v>
          </cell>
          <cell r="C20057" t="str">
            <v>fare</v>
          </cell>
          <cell r="D20057" t="str">
            <v>paid</v>
          </cell>
          <cell r="E20057">
            <v>900</v>
          </cell>
          <cell r="F20057"/>
        </row>
        <row r="20058">
          <cell r="B20058" t="str">
            <v>Gul Ahmed</v>
          </cell>
          <cell r="C20058" t="str">
            <v>material</v>
          </cell>
          <cell r="D20058" t="str">
            <v>purchased red paint, red oxide brush</v>
          </cell>
          <cell r="E20058">
            <v>7690</v>
          </cell>
          <cell r="F20058"/>
        </row>
        <row r="20059">
          <cell r="B20059" t="str">
            <v>office</v>
          </cell>
          <cell r="C20059" t="str">
            <v>office</v>
          </cell>
          <cell r="D20059" t="str">
            <v>umer for office use</v>
          </cell>
          <cell r="E20059">
            <v>5000</v>
          </cell>
          <cell r="F20059"/>
        </row>
        <row r="20060">
          <cell r="B20060" t="str">
            <v>BAF-Maintenance24</v>
          </cell>
          <cell r="C20060" t="str">
            <v>material</v>
          </cell>
          <cell r="D20060" t="str">
            <v>Purchased fans with housing from waheed (cash from al madina)</v>
          </cell>
          <cell r="E20060">
            <v>105000</v>
          </cell>
          <cell r="F20060"/>
        </row>
        <row r="20061">
          <cell r="B20061" t="str">
            <v>Ernst &amp; Young</v>
          </cell>
          <cell r="C20061" t="str">
            <v>misc</v>
          </cell>
          <cell r="D20061" t="str">
            <v>Online to m mustaf for EY lunch (online by adeel)</v>
          </cell>
          <cell r="E20061">
            <v>14500</v>
          </cell>
          <cell r="F20061"/>
        </row>
        <row r="20062">
          <cell r="B20062" t="str">
            <v>Rehmat shipping</v>
          </cell>
          <cell r="C20062" t="str">
            <v>misc</v>
          </cell>
          <cell r="D20062" t="str">
            <v>misc purchases by talha</v>
          </cell>
          <cell r="E20062">
            <v>2500</v>
          </cell>
          <cell r="F20062"/>
        </row>
        <row r="20063">
          <cell r="B20063" t="str">
            <v>GSK DMC</v>
          </cell>
          <cell r="C20063" t="str">
            <v>fare</v>
          </cell>
          <cell r="D20063" t="str">
            <v>paid</v>
          </cell>
          <cell r="E20063">
            <v>1200</v>
          </cell>
          <cell r="F20063"/>
        </row>
        <row r="20064">
          <cell r="B20064" t="str">
            <v>burhani mehal</v>
          </cell>
          <cell r="C20064" t="str">
            <v>fare</v>
          </cell>
          <cell r="D20064" t="str">
            <v>paid</v>
          </cell>
          <cell r="E20064">
            <v>2000</v>
          </cell>
          <cell r="F20064"/>
        </row>
        <row r="20065">
          <cell r="B20065" t="str">
            <v>Sana safinaz DML</v>
          </cell>
          <cell r="C20065" t="str">
            <v>charity</v>
          </cell>
          <cell r="D20065" t="str">
            <v>paid</v>
          </cell>
          <cell r="E20065">
            <v>5000</v>
          </cell>
          <cell r="F20065"/>
        </row>
        <row r="20066">
          <cell r="B20066" t="str">
            <v>office</v>
          </cell>
          <cell r="C20066" t="str">
            <v>tender</v>
          </cell>
          <cell r="D20066" t="str">
            <v>purchased tender Bin Hashim Supermarket from SEM</v>
          </cell>
          <cell r="E20066">
            <v>10000</v>
          </cell>
          <cell r="F20066"/>
        </row>
        <row r="20067">
          <cell r="B20067" t="str">
            <v>CITI Bank</v>
          </cell>
          <cell r="C20067" t="str">
            <v>fare</v>
          </cell>
          <cell r="D20067" t="str">
            <v>paid</v>
          </cell>
          <cell r="E20067">
            <v>1800</v>
          </cell>
          <cell r="F20067"/>
        </row>
        <row r="20068">
          <cell r="B20068" t="str">
            <v>GSK DMC</v>
          </cell>
          <cell r="C20068" t="str">
            <v>fuel</v>
          </cell>
          <cell r="D20068" t="str">
            <v>claimed by kamran</v>
          </cell>
          <cell r="E20068">
            <v>350</v>
          </cell>
          <cell r="F20068"/>
        </row>
        <row r="20069">
          <cell r="B20069" t="str">
            <v>office</v>
          </cell>
          <cell r="C20069" t="str">
            <v>office</v>
          </cell>
          <cell r="D20069" t="str">
            <v>umer for office use</v>
          </cell>
          <cell r="E20069">
            <v>5000</v>
          </cell>
          <cell r="F20069"/>
        </row>
        <row r="20070">
          <cell r="B20070" t="str">
            <v>burhani mehal</v>
          </cell>
          <cell r="C20070" t="str">
            <v>ehsan traders</v>
          </cell>
          <cell r="D20070" t="str">
            <v>Online to ehsan traders in burhani mehal (by al madina)</v>
          </cell>
          <cell r="E20070">
            <v>98400</v>
          </cell>
          <cell r="F20070"/>
        </row>
        <row r="20071">
          <cell r="B20071" t="str">
            <v>VISA Fit-out Office</v>
          </cell>
          <cell r="C20071" t="str">
            <v>sabro technologies</v>
          </cell>
          <cell r="D20071" t="str">
            <v>Online to Faraz sabro in VISA (by adeel)</v>
          </cell>
          <cell r="E20071">
            <v>25000</v>
          </cell>
          <cell r="F20071"/>
        </row>
        <row r="20072">
          <cell r="B20072" t="str">
            <v>GSK DMC</v>
          </cell>
          <cell r="C20072" t="str">
            <v>material</v>
          </cell>
          <cell r="D20072" t="str">
            <v xml:space="preserve">purchased misc purhases cuttings dis </v>
          </cell>
          <cell r="E20072">
            <v>600</v>
          </cell>
          <cell r="F20072"/>
        </row>
        <row r="20073">
          <cell r="B20073" t="str">
            <v>GSK DMC</v>
          </cell>
          <cell r="C20073" t="str">
            <v>drawings</v>
          </cell>
          <cell r="D20073" t="str">
            <v>cash paid to azam corporatrion</v>
          </cell>
          <cell r="E20073">
            <v>20000</v>
          </cell>
          <cell r="F20073"/>
        </row>
        <row r="20074">
          <cell r="B20074" t="str">
            <v>office</v>
          </cell>
          <cell r="C20074" t="str">
            <v>office</v>
          </cell>
          <cell r="D20074" t="str">
            <v>umer for office use</v>
          </cell>
          <cell r="E20074">
            <v>5000</v>
          </cell>
          <cell r="F20074"/>
        </row>
        <row r="20075">
          <cell r="B20075" t="str">
            <v>DHL office</v>
          </cell>
          <cell r="C20075" t="str">
            <v>fare</v>
          </cell>
          <cell r="D20075" t="str">
            <v>paid</v>
          </cell>
          <cell r="E20075">
            <v>1100</v>
          </cell>
          <cell r="F20075"/>
        </row>
        <row r="20076">
          <cell r="B20076" t="str">
            <v>GSK DMC</v>
          </cell>
          <cell r="C20076" t="str">
            <v>material</v>
          </cell>
          <cell r="D20076" t="str">
            <v>purchased fittings</v>
          </cell>
          <cell r="E20076">
            <v>700</v>
          </cell>
          <cell r="F20076"/>
        </row>
        <row r="20077">
          <cell r="B20077" t="str">
            <v>GSK DMC</v>
          </cell>
          <cell r="C20077" t="str">
            <v>material</v>
          </cell>
          <cell r="D20077" t="str">
            <v>Online to gul zameen for threaded rods (by almadina)</v>
          </cell>
          <cell r="E20077">
            <v>34140</v>
          </cell>
          <cell r="F20077"/>
        </row>
        <row r="20078">
          <cell r="B20078" t="str">
            <v>CITI Bank</v>
          </cell>
          <cell r="C20078" t="str">
            <v>material</v>
          </cell>
          <cell r="D20078" t="str">
            <v>Rolls purchased for Citi bank from M nawaz (online by adeel)</v>
          </cell>
          <cell r="E20078">
            <v>145000</v>
          </cell>
          <cell r="F20078"/>
        </row>
        <row r="20079">
          <cell r="B20079" t="str">
            <v>tahiri Masjid</v>
          </cell>
          <cell r="C20079" t="str">
            <v>faheem elec</v>
          </cell>
          <cell r="D20079" t="str">
            <v>cash paid in tahiri masjid</v>
          </cell>
          <cell r="E20079">
            <v>150000</v>
          </cell>
          <cell r="F20079"/>
        </row>
        <row r="20080">
          <cell r="B20080" t="str">
            <v>tahiri Masjid</v>
          </cell>
          <cell r="C20080" t="str">
            <v>faheem elec</v>
          </cell>
          <cell r="D20080" t="str">
            <v>cash paid in tahiri masjid by Bilal habib</v>
          </cell>
          <cell r="E20080">
            <v>115000</v>
          </cell>
          <cell r="F20080"/>
        </row>
        <row r="20081">
          <cell r="B20081" t="str">
            <v>CITI Bank</v>
          </cell>
          <cell r="C20081" t="str">
            <v>SCON VALVES</v>
          </cell>
          <cell r="D20081" t="str">
            <v>Online to scon valves for Citi bank (online by adeel)</v>
          </cell>
          <cell r="E20081">
            <v>214000</v>
          </cell>
          <cell r="F20081"/>
        </row>
        <row r="20082">
          <cell r="B20082" t="str">
            <v>CITI Bank</v>
          </cell>
          <cell r="C20082" t="str">
            <v>fuel</v>
          </cell>
          <cell r="D20082" t="str">
            <v>claimed by ahsan</v>
          </cell>
          <cell r="E20082">
            <v>1000</v>
          </cell>
          <cell r="F20082"/>
        </row>
        <row r="20083">
          <cell r="B20083" t="str">
            <v>office</v>
          </cell>
          <cell r="C20083" t="str">
            <v>office</v>
          </cell>
          <cell r="D20083" t="str">
            <v>umer for office use</v>
          </cell>
          <cell r="E20083">
            <v>6000</v>
          </cell>
          <cell r="F20083"/>
        </row>
        <row r="20084">
          <cell r="B20084" t="str">
            <v>office</v>
          </cell>
          <cell r="C20084" t="str">
            <v>office</v>
          </cell>
          <cell r="D20084" t="str">
            <v>for office AC repairing</v>
          </cell>
          <cell r="E20084">
            <v>3000</v>
          </cell>
          <cell r="F20084"/>
        </row>
        <row r="20085">
          <cell r="B20085" t="str">
            <v>Gul Ahmed</v>
          </cell>
          <cell r="C20085" t="str">
            <v>material</v>
          </cell>
          <cell r="D20085" t="str">
            <v>purchased conduit AC circuit (by faheem)</v>
          </cell>
          <cell r="E20085">
            <v>16000</v>
          </cell>
          <cell r="F20085"/>
        </row>
        <row r="20086">
          <cell r="B20086" t="str">
            <v>Gul Ahmed</v>
          </cell>
          <cell r="C20086" t="str">
            <v>material</v>
          </cell>
          <cell r="D20086" t="str">
            <v>purchased 2.5mm 3 core wire 18 mter (by faheem)</v>
          </cell>
          <cell r="E20086">
            <v>9000</v>
          </cell>
          <cell r="F20086"/>
        </row>
        <row r="20087">
          <cell r="B20087" t="str">
            <v>FTC Floors</v>
          </cell>
          <cell r="C20087" t="str">
            <v xml:space="preserve">Medical </v>
          </cell>
          <cell r="D20087" t="str">
            <v>TO sami (by recommend Nadeem bhai)</v>
          </cell>
          <cell r="E20087">
            <v>4000</v>
          </cell>
          <cell r="F20087"/>
        </row>
        <row r="20088">
          <cell r="B20088" t="str">
            <v>FTC Floors</v>
          </cell>
          <cell r="C20088" t="str">
            <v>material</v>
          </cell>
          <cell r="D20088" t="str">
            <v>To sami for tools and purhcases</v>
          </cell>
          <cell r="E20088">
            <v>5000</v>
          </cell>
          <cell r="F20088"/>
        </row>
        <row r="20089">
          <cell r="B20089" t="str">
            <v>BAF-Maintenance24</v>
          </cell>
          <cell r="C20089" t="str">
            <v>material</v>
          </cell>
          <cell r="D20089" t="str">
            <v>Purchased fans with housing cash collect by waheed frm al madina</v>
          </cell>
          <cell r="E20089">
            <v>105000</v>
          </cell>
          <cell r="F20089"/>
        </row>
        <row r="20090">
          <cell r="B20090" t="str">
            <v>BAF-Maintenance24</v>
          </cell>
          <cell r="C20090" t="str">
            <v>Hot Dip Galvanized</v>
          </cell>
          <cell r="D20090" t="str">
            <v xml:space="preserve">Online to Umer khalid for Hop dip galvanized at Bank Al Falah </v>
          </cell>
          <cell r="E20090">
            <v>100000</v>
          </cell>
          <cell r="F20090"/>
        </row>
        <row r="20091">
          <cell r="B20091" t="str">
            <v>Engro office</v>
          </cell>
          <cell r="C20091" t="str">
            <v>thumb international</v>
          </cell>
          <cell r="D20091" t="str">
            <v>Purhcased XLPE insulation in Engro cash collect by farooq shah from al madina</v>
          </cell>
          <cell r="E20091">
            <v>1000000</v>
          </cell>
          <cell r="F20091"/>
        </row>
        <row r="20092">
          <cell r="B20092" t="str">
            <v>J out let DML</v>
          </cell>
          <cell r="C20092" t="str">
            <v>material</v>
          </cell>
          <cell r="D20092" t="str">
            <v>Online to murtaza hassan shah for folding in J outlet (by adeel)</v>
          </cell>
          <cell r="E20092">
            <v>100000</v>
          </cell>
          <cell r="F20092"/>
        </row>
        <row r="20093">
          <cell r="B20093" t="str">
            <v>CITI Bank</v>
          </cell>
          <cell r="C20093" t="str">
            <v>fare</v>
          </cell>
          <cell r="D20093" t="str">
            <v>paid</v>
          </cell>
          <cell r="E20093">
            <v>1500</v>
          </cell>
          <cell r="F20093"/>
        </row>
        <row r="20094">
          <cell r="B20094" t="str">
            <v>Engro office</v>
          </cell>
          <cell r="C20094" t="str">
            <v>secure vision</v>
          </cell>
          <cell r="D20094" t="str">
            <v>Cash paid by BH (advance in Engro Deal) = 1000,000</v>
          </cell>
          <cell r="E20094">
            <v>274997</v>
          </cell>
          <cell r="F20094"/>
        </row>
        <row r="20095">
          <cell r="B20095" t="str">
            <v>Gul Ahmed</v>
          </cell>
          <cell r="C20095" t="str">
            <v>secure vision</v>
          </cell>
          <cell r="D20095" t="str">
            <v>Cash paid by BH (advance in Engro Deal) = 1000,000</v>
          </cell>
          <cell r="E20095">
            <v>522000</v>
          </cell>
          <cell r="F20095"/>
        </row>
        <row r="20096">
          <cell r="B20096" t="str">
            <v>Engro 3rd &amp; 8th Floor</v>
          </cell>
          <cell r="C20096" t="str">
            <v>secure vision</v>
          </cell>
          <cell r="D20096" t="str">
            <v>Cash paid by BH (advance in Engro Deal) = 1000,000</v>
          </cell>
          <cell r="E20096">
            <v>203003</v>
          </cell>
          <cell r="F20096"/>
        </row>
        <row r="20097">
          <cell r="B20097" t="str">
            <v>Tri fit Gym</v>
          </cell>
          <cell r="C20097" t="str">
            <v>fare</v>
          </cell>
          <cell r="D20097" t="str">
            <v>paid</v>
          </cell>
          <cell r="E20097">
            <v>1500</v>
          </cell>
          <cell r="F20097"/>
        </row>
        <row r="20098">
          <cell r="B20098" t="str">
            <v>office</v>
          </cell>
          <cell r="C20098" t="str">
            <v>office</v>
          </cell>
          <cell r="D20098" t="str">
            <v>umer for office use</v>
          </cell>
          <cell r="E20098">
            <v>6000</v>
          </cell>
          <cell r="F20098"/>
        </row>
        <row r="20099">
          <cell r="B20099" t="str">
            <v>CITI Bank</v>
          </cell>
          <cell r="C20099" t="str">
            <v>fuel</v>
          </cell>
          <cell r="D20099" t="str">
            <v>claimed by jahangeer</v>
          </cell>
          <cell r="E20099">
            <v>500</v>
          </cell>
          <cell r="F20099"/>
        </row>
        <row r="20100">
          <cell r="B20100" t="str">
            <v>GSK DMC</v>
          </cell>
          <cell r="C20100" t="str">
            <v>material</v>
          </cell>
          <cell r="D20100" t="str">
            <v>ibraheem fittings (online by al madina) total = 252800</v>
          </cell>
          <cell r="E20100">
            <v>85500</v>
          </cell>
          <cell r="F20100"/>
        </row>
        <row r="20101">
          <cell r="B20101" t="str">
            <v>CITI Bank</v>
          </cell>
          <cell r="C20101" t="str">
            <v>material</v>
          </cell>
          <cell r="D20101" t="str">
            <v>ibraheem fittings (online by al madina) total = 252800</v>
          </cell>
          <cell r="E20101">
            <v>83500</v>
          </cell>
          <cell r="F20101"/>
        </row>
        <row r="20102">
          <cell r="B20102" t="str">
            <v>Engro 3rd &amp; 8th Floor</v>
          </cell>
          <cell r="C20102" t="str">
            <v>material</v>
          </cell>
          <cell r="D20102" t="str">
            <v>ibraheem fittings (online by al madina) total = 252800</v>
          </cell>
          <cell r="E20102">
            <v>83500</v>
          </cell>
          <cell r="F20102"/>
        </row>
        <row r="20103">
          <cell r="B20103" t="str">
            <v>BAF-Maintenance24</v>
          </cell>
          <cell r="C20103" t="str">
            <v>shakeel duct</v>
          </cell>
          <cell r="D20103" t="str">
            <v>Cash by shakeel in BAF limited</v>
          </cell>
          <cell r="E20103">
            <v>50000</v>
          </cell>
          <cell r="F20103"/>
        </row>
        <row r="20104">
          <cell r="B20104" t="str">
            <v>CITI Bank</v>
          </cell>
          <cell r="C20104" t="str">
            <v>material</v>
          </cell>
          <cell r="D20104" t="str">
            <v>muzammil for linkadtor (online by adeel)</v>
          </cell>
          <cell r="E20104">
            <v>85000</v>
          </cell>
          <cell r="F20104"/>
        </row>
        <row r="20105">
          <cell r="B20105" t="str">
            <v>CITI Bank</v>
          </cell>
          <cell r="C20105" t="str">
            <v>misc</v>
          </cell>
          <cell r="D20105" t="str">
            <v>bilal bhai car repaired (online to new shahzad motor by adeel)</v>
          </cell>
          <cell r="E20105">
            <v>75000</v>
          </cell>
          <cell r="F20105"/>
        </row>
        <row r="20106">
          <cell r="B20106" t="str">
            <v>burhani mehal</v>
          </cell>
          <cell r="C20106" t="str">
            <v>material</v>
          </cell>
          <cell r="D20106" t="str">
            <v>Misc by  imran angr total = 61674</v>
          </cell>
          <cell r="E20106">
            <v>21674</v>
          </cell>
          <cell r="F20106"/>
        </row>
        <row r="20107">
          <cell r="B20107" t="str">
            <v>kumail bhai</v>
          </cell>
          <cell r="C20107" t="str">
            <v>material</v>
          </cell>
          <cell r="D20107" t="str">
            <v>Misc by  imran angr total = 61674</v>
          </cell>
          <cell r="E20107">
            <v>20000</v>
          </cell>
          <cell r="F20107"/>
        </row>
        <row r="20108">
          <cell r="B20108" t="str">
            <v>BAF-Maintenance24</v>
          </cell>
          <cell r="C20108" t="str">
            <v>material</v>
          </cell>
          <cell r="D20108" t="str">
            <v>Misc by  imran angr total = 61674</v>
          </cell>
          <cell r="E20108">
            <v>20000</v>
          </cell>
          <cell r="F20108"/>
        </row>
        <row r="20109">
          <cell r="B20109" t="str">
            <v>Ernst &amp; Young</v>
          </cell>
          <cell r="C20109" t="str">
            <v>Touqeer and Ali Balancing</v>
          </cell>
          <cell r="D20109" t="str">
            <v>Online to Touqir &amp; Ali Engineering for EY balancing (Online by adeel)</v>
          </cell>
          <cell r="E20109">
            <v>90000</v>
          </cell>
          <cell r="F20109"/>
        </row>
        <row r="20110">
          <cell r="B20110" t="str">
            <v>office</v>
          </cell>
          <cell r="C20110" t="str">
            <v>office</v>
          </cell>
          <cell r="D20110" t="str">
            <v>Online to saif khan charged in office expense as instructed by Bh (Online by adeel)</v>
          </cell>
          <cell r="E20110">
            <v>80000</v>
          </cell>
          <cell r="F20110"/>
        </row>
        <row r="20111">
          <cell r="B20111" t="str">
            <v>Meezan bank Head office</v>
          </cell>
          <cell r="C20111" t="str">
            <v>zubair duct</v>
          </cell>
          <cell r="D20111" t="str">
            <v>Online to Zubair duct in meezan (Online by adeel)</v>
          </cell>
          <cell r="E20111">
            <v>235000</v>
          </cell>
          <cell r="F20111"/>
        </row>
        <row r="20112">
          <cell r="B20112" t="str">
            <v>J out let DML</v>
          </cell>
          <cell r="C20112" t="str">
            <v>material</v>
          </cell>
          <cell r="D20112" t="str">
            <v>Online to Noman for J outlet purchasing (Online by adeel)</v>
          </cell>
          <cell r="E20112">
            <v>50000</v>
          </cell>
          <cell r="F20112"/>
        </row>
        <row r="20113">
          <cell r="B20113" t="str">
            <v>BAF-Maintenance24</v>
          </cell>
          <cell r="C20113" t="str">
            <v>Hot Dip Galvanized</v>
          </cell>
          <cell r="D20113" t="str">
            <v>Online to umer khalid for BAFL hot dipped galanized (Online by adeel)</v>
          </cell>
          <cell r="E20113">
            <v>54750</v>
          </cell>
          <cell r="F20113"/>
        </row>
        <row r="20114">
          <cell r="B20114" t="str">
            <v>DHL office</v>
          </cell>
          <cell r="C20114" t="str">
            <v>misc</v>
          </cell>
          <cell r="D20114" t="str">
            <v>To Adnan hyder ASPL in DHL Site as instructed by Nadeem bhai (Online by adeel)</v>
          </cell>
          <cell r="E20114">
            <v>20000</v>
          </cell>
          <cell r="F20114"/>
        </row>
        <row r="20115">
          <cell r="B20115" t="str">
            <v>Engro 3rd &amp; 8th Floor</v>
          </cell>
          <cell r="C20115" t="str">
            <v>Aneeq Wire</v>
          </cell>
          <cell r="D20115" t="str">
            <v>for wire work at engro 3rd floor (Online by adeel)</v>
          </cell>
          <cell r="E20115">
            <v>25000</v>
          </cell>
          <cell r="F20115"/>
        </row>
        <row r="20116">
          <cell r="B20116" t="str">
            <v>CITI Bank</v>
          </cell>
          <cell r="C20116" t="str">
            <v>sadiq pipe</v>
          </cell>
          <cell r="D20116" t="str">
            <v>Give advance for piping work (online by adeel)</v>
          </cell>
          <cell r="E20116">
            <v>100000</v>
          </cell>
          <cell r="F20116"/>
        </row>
        <row r="20117">
          <cell r="B20117" t="str">
            <v>office</v>
          </cell>
          <cell r="C20117" t="str">
            <v>office</v>
          </cell>
          <cell r="D20117" t="str">
            <v>umer for office use</v>
          </cell>
          <cell r="E20117">
            <v>3000</v>
          </cell>
          <cell r="F20117"/>
        </row>
        <row r="20118">
          <cell r="B20118" t="str">
            <v>GSK DMC</v>
          </cell>
          <cell r="C20118" t="str">
            <v>material</v>
          </cell>
          <cell r="D20118" t="str">
            <v>purhcased chilled water insulation from SMB</v>
          </cell>
          <cell r="E20118">
            <v>38180</v>
          </cell>
          <cell r="F20118"/>
        </row>
        <row r="20119">
          <cell r="B20119" t="str">
            <v>GSK DMC</v>
          </cell>
          <cell r="C20119" t="str">
            <v>fare</v>
          </cell>
          <cell r="D20119" t="str">
            <v>paid</v>
          </cell>
          <cell r="E20119">
            <v>3300</v>
          </cell>
          <cell r="F20119"/>
        </row>
        <row r="20120">
          <cell r="B20120" t="str">
            <v>GSK DMC</v>
          </cell>
          <cell r="C20120" t="str">
            <v>material</v>
          </cell>
          <cell r="D20120" t="str">
            <v>dammer tapes</v>
          </cell>
          <cell r="E20120">
            <v>600</v>
          </cell>
          <cell r="F20120"/>
        </row>
        <row r="20121">
          <cell r="B20121" t="str">
            <v>office</v>
          </cell>
          <cell r="C20121" t="str">
            <v>office</v>
          </cell>
          <cell r="D20121" t="str">
            <v>umer for office use</v>
          </cell>
          <cell r="E20121">
            <v>7000</v>
          </cell>
          <cell r="F20121"/>
        </row>
        <row r="20122">
          <cell r="B20122" t="str">
            <v>Rehmat shipping</v>
          </cell>
          <cell r="C20122" t="str">
            <v>material</v>
          </cell>
          <cell r="D20122" t="str">
            <v>purhcased nuts by rafay</v>
          </cell>
          <cell r="E20122">
            <v>1750</v>
          </cell>
          <cell r="F20122"/>
        </row>
        <row r="20123">
          <cell r="B20123" t="str">
            <v>Gul Ahmed</v>
          </cell>
          <cell r="C20123" t="str">
            <v>fare</v>
          </cell>
          <cell r="D20123" t="str">
            <v>paid</v>
          </cell>
          <cell r="E20123">
            <v>1100</v>
          </cell>
          <cell r="F20123"/>
        </row>
        <row r="20124">
          <cell r="B20124" t="str">
            <v>GSK DMC</v>
          </cell>
          <cell r="C20124" t="str">
            <v>fare</v>
          </cell>
          <cell r="D20124" t="str">
            <v>paid</v>
          </cell>
          <cell r="E20124">
            <v>1000</v>
          </cell>
          <cell r="F20124"/>
        </row>
        <row r="20125">
          <cell r="B20125" t="str">
            <v>CITI Bank</v>
          </cell>
          <cell r="C20125" t="str">
            <v>buity</v>
          </cell>
          <cell r="D20125" t="str">
            <v xml:space="preserve">Valves from Scon buity </v>
          </cell>
          <cell r="E20125">
            <v>2600</v>
          </cell>
          <cell r="F20125"/>
        </row>
        <row r="20126">
          <cell r="B20126" t="str">
            <v xml:space="preserve">MHR Personal </v>
          </cell>
          <cell r="C20126" t="str">
            <v>utilities bills</v>
          </cell>
          <cell r="D20126" t="str">
            <v>ptcl bills paid</v>
          </cell>
          <cell r="E20126">
            <v>3120</v>
          </cell>
          <cell r="F20126"/>
        </row>
        <row r="20127">
          <cell r="B20127" t="str">
            <v>office</v>
          </cell>
          <cell r="C20127" t="str">
            <v>utilities bills</v>
          </cell>
          <cell r="D20127" t="str">
            <v>ptcl bills paid</v>
          </cell>
          <cell r="E20127">
            <v>8595</v>
          </cell>
          <cell r="F20127"/>
        </row>
        <row r="20128">
          <cell r="B20128" t="str">
            <v>Ernst &amp; Young</v>
          </cell>
          <cell r="C20128" t="str">
            <v>misc</v>
          </cell>
          <cell r="D20128" t="str">
            <v>misc by jahangeer</v>
          </cell>
          <cell r="E20128">
            <v>2630</v>
          </cell>
          <cell r="F20128"/>
        </row>
        <row r="20129">
          <cell r="B20129" t="str">
            <v>tahiri Masjid</v>
          </cell>
          <cell r="C20129" t="str">
            <v>material</v>
          </cell>
          <cell r="D20129" t="str">
            <v>Given to faheem for material (given by Bilal bhai)</v>
          </cell>
          <cell r="E20129">
            <v>136000</v>
          </cell>
          <cell r="F20129"/>
        </row>
        <row r="20130">
          <cell r="B20130" t="str">
            <v>O/M The Place</v>
          </cell>
          <cell r="C20130" t="str">
            <v>material</v>
          </cell>
          <cell r="D20130" t="str">
            <v>Unit purchased for Tariq sahab Online to nauman shahid farooqui (online by Bilal bhai)</v>
          </cell>
          <cell r="E20130">
            <v>80000</v>
          </cell>
          <cell r="F20130"/>
        </row>
        <row r="20131">
          <cell r="B20131" t="str">
            <v>J out let DML</v>
          </cell>
          <cell r="C20131" t="str">
            <v>M.S Pipe</v>
          </cell>
          <cell r="D20131" t="str">
            <v>purchased M.s pipe Online to nauman shahid farooqi (online by Bilal bhai)</v>
          </cell>
          <cell r="E20131">
            <v>1000000</v>
          </cell>
          <cell r="F20131"/>
        </row>
        <row r="20132">
          <cell r="B20132" t="str">
            <v>CITI Bank</v>
          </cell>
          <cell r="C20132" t="str">
            <v>DFCUs</v>
          </cell>
          <cell r="D20132" t="str">
            <v>purchased Citi bank DFCUs 03 Nos - Online to Bismillah enterprises (online by Adeel)</v>
          </cell>
          <cell r="E20132">
            <v>760000</v>
          </cell>
          <cell r="F20132"/>
        </row>
        <row r="20133">
          <cell r="B20133" t="str">
            <v>CITI Bank</v>
          </cell>
          <cell r="C20133" t="str">
            <v>fare</v>
          </cell>
          <cell r="D20133" t="str">
            <v>paid</v>
          </cell>
          <cell r="E20133">
            <v>500</v>
          </cell>
          <cell r="F20133"/>
        </row>
        <row r="20134">
          <cell r="B20134" t="str">
            <v>office</v>
          </cell>
          <cell r="C20134" t="str">
            <v>office</v>
          </cell>
          <cell r="D20134" t="str">
            <v>umer</v>
          </cell>
          <cell r="E20134">
            <v>3500</v>
          </cell>
          <cell r="F20134"/>
        </row>
        <row r="20135">
          <cell r="B20135" t="str">
            <v>o/m NASTP</v>
          </cell>
          <cell r="C20135" t="str">
            <v>MSE Acc</v>
          </cell>
          <cell r="D20135" t="str">
            <v>Rs 4 Lac on June 24 bill in acc of MSE acc as BH recommended</v>
          </cell>
          <cell r="E20135">
            <v>400000</v>
          </cell>
          <cell r="F20135"/>
        </row>
        <row r="20136">
          <cell r="B20136" t="str">
            <v>Bahria project</v>
          </cell>
          <cell r="C20136" t="str">
            <v>material</v>
          </cell>
          <cell r="D20136" t="str">
            <v>purchased electric heater from inco (by amjad)</v>
          </cell>
          <cell r="E20136">
            <v>9500</v>
          </cell>
          <cell r="F20136"/>
        </row>
        <row r="20137">
          <cell r="B20137" t="str">
            <v>Gul Ahmed</v>
          </cell>
          <cell r="C20137" t="str">
            <v>fare</v>
          </cell>
          <cell r="D20137" t="str">
            <v>Paid to danish suzuki</v>
          </cell>
          <cell r="E20137">
            <v>3000</v>
          </cell>
          <cell r="F20137"/>
        </row>
        <row r="20138">
          <cell r="B20138" t="str">
            <v>CITI Bank</v>
          </cell>
          <cell r="C20138" t="str">
            <v>fuel</v>
          </cell>
          <cell r="D20138" t="str">
            <v>claimed by ahsan</v>
          </cell>
          <cell r="E20138">
            <v>1500</v>
          </cell>
          <cell r="F20138"/>
        </row>
        <row r="20139">
          <cell r="B20139" t="str">
            <v>GSK DMC</v>
          </cell>
          <cell r="C20139" t="str">
            <v>fare</v>
          </cell>
          <cell r="D20139" t="str">
            <v>bykia</v>
          </cell>
          <cell r="E20139">
            <v>600</v>
          </cell>
          <cell r="F20139"/>
        </row>
        <row r="20140">
          <cell r="B20140" t="str">
            <v>GSK DMC</v>
          </cell>
          <cell r="C20140" t="str">
            <v>fare</v>
          </cell>
          <cell r="D20140" t="str">
            <v>paid</v>
          </cell>
          <cell r="E20140">
            <v>500</v>
          </cell>
          <cell r="F20140"/>
        </row>
        <row r="20141">
          <cell r="B20141" t="str">
            <v>GSK DMC</v>
          </cell>
          <cell r="C20141" t="str">
            <v>fare</v>
          </cell>
          <cell r="D20141" t="str">
            <v>paid</v>
          </cell>
          <cell r="E20141">
            <v>5500</v>
          </cell>
          <cell r="F20141"/>
        </row>
        <row r="20142">
          <cell r="B20142" t="str">
            <v>DHL office</v>
          </cell>
          <cell r="C20142" t="str">
            <v>fare</v>
          </cell>
          <cell r="D20142" t="str">
            <v>paid</v>
          </cell>
          <cell r="E20142">
            <v>1800</v>
          </cell>
          <cell r="F20142"/>
        </row>
        <row r="20143">
          <cell r="B20143" t="str">
            <v>J out let DML</v>
          </cell>
          <cell r="C20143" t="str">
            <v>material</v>
          </cell>
          <cell r="D20143" t="str">
            <v>Given to noman engr for site expenses (Online by adeel)</v>
          </cell>
          <cell r="E20143">
            <v>25000</v>
          </cell>
          <cell r="F20143"/>
        </row>
        <row r="20144">
          <cell r="B20144" t="str">
            <v>Engro Office</v>
          </cell>
          <cell r="C20144" t="str">
            <v>material</v>
          </cell>
          <cell r="D20144" t="str">
            <v>purchased cable tie by lateef duct</v>
          </cell>
          <cell r="E20144">
            <v>500</v>
          </cell>
          <cell r="F20144"/>
        </row>
        <row r="20145">
          <cell r="B20145" t="str">
            <v>VISA Fit-out Office</v>
          </cell>
          <cell r="C20145" t="str">
            <v>material</v>
          </cell>
          <cell r="D20145" t="str">
            <v>cable tie</v>
          </cell>
          <cell r="E20145">
            <v>700</v>
          </cell>
          <cell r="F20145"/>
        </row>
        <row r="20146">
          <cell r="B20146" t="str">
            <v>GSK DMC</v>
          </cell>
          <cell r="C20146" t="str">
            <v>material</v>
          </cell>
          <cell r="D20146" t="str">
            <v>purchased 10 tapes</v>
          </cell>
          <cell r="E20146">
            <v>1450</v>
          </cell>
          <cell r="F20146"/>
        </row>
        <row r="20147">
          <cell r="B20147" t="str">
            <v>office</v>
          </cell>
          <cell r="C20147" t="str">
            <v>office</v>
          </cell>
          <cell r="D20147" t="str">
            <v>umer</v>
          </cell>
          <cell r="E20147">
            <v>4000</v>
          </cell>
          <cell r="F20147"/>
        </row>
        <row r="20148">
          <cell r="B20148" t="str">
            <v>office</v>
          </cell>
          <cell r="C20148" t="str">
            <v>water tanker</v>
          </cell>
          <cell r="D20148" t="str">
            <v>Paid for water tanker filled on 22 june 24</v>
          </cell>
          <cell r="E20148">
            <v>5330</v>
          </cell>
          <cell r="F20148"/>
        </row>
        <row r="20149">
          <cell r="B20149" t="str">
            <v>Gul Ahmed</v>
          </cell>
          <cell r="C20149" t="str">
            <v>John</v>
          </cell>
          <cell r="D20149" t="str">
            <v>Cash paid in adance (rec from new jubilee)</v>
          </cell>
          <cell r="E20149">
            <v>50000</v>
          </cell>
          <cell r="F20149"/>
        </row>
        <row r="20150">
          <cell r="B20150" t="str">
            <v>CITI Bank</v>
          </cell>
          <cell r="C20150" t="str">
            <v>fuel</v>
          </cell>
          <cell r="D20150" t="str">
            <v>claimed by kamran</v>
          </cell>
          <cell r="E20150">
            <v>350</v>
          </cell>
          <cell r="F20150"/>
        </row>
        <row r="20151">
          <cell r="B20151" t="str">
            <v>office</v>
          </cell>
          <cell r="C20151" t="str">
            <v>misc</v>
          </cell>
          <cell r="D20151" t="str">
            <v>for office PABX system troubleshooting</v>
          </cell>
          <cell r="E20151">
            <v>1500</v>
          </cell>
          <cell r="F20151"/>
        </row>
        <row r="20152">
          <cell r="B20152" t="str">
            <v>Gul Ahmed</v>
          </cell>
          <cell r="C20152" t="str">
            <v>fare</v>
          </cell>
          <cell r="D20152" t="str">
            <v>paid</v>
          </cell>
          <cell r="E20152">
            <v>1000</v>
          </cell>
          <cell r="F20152"/>
        </row>
        <row r="20153">
          <cell r="B20153" t="str">
            <v>BAF-Maintenance24</v>
          </cell>
          <cell r="C20153" t="str">
            <v>engr noman</v>
          </cell>
          <cell r="D20153" t="str">
            <v>Cash paid by nadeem bahi at site</v>
          </cell>
          <cell r="E20153">
            <v>100000</v>
          </cell>
          <cell r="F20153"/>
        </row>
        <row r="20154">
          <cell r="B20154" t="str">
            <v>Engro 3rd &amp; 8th Floor</v>
          </cell>
          <cell r="C20154" t="str">
            <v>fare</v>
          </cell>
          <cell r="D20154" t="str">
            <v>paid</v>
          </cell>
          <cell r="E20154">
            <v>1000</v>
          </cell>
          <cell r="F20154"/>
        </row>
        <row r="20155">
          <cell r="B20155" t="str">
            <v>Engro 3rd &amp; 8th Floor</v>
          </cell>
          <cell r="C20155" t="str">
            <v>material</v>
          </cell>
          <cell r="D20155" t="str">
            <v>purchased color material</v>
          </cell>
          <cell r="E20155">
            <v>15000</v>
          </cell>
          <cell r="F20155"/>
        </row>
        <row r="20156">
          <cell r="B20156" t="str">
            <v>PSYCHIATRY JPMC</v>
          </cell>
          <cell r="C20156" t="str">
            <v>Kamran insulator</v>
          </cell>
          <cell r="D20156" t="str">
            <v>cash paid</v>
          </cell>
          <cell r="E20156">
            <v>40000</v>
          </cell>
          <cell r="F20156"/>
        </row>
        <row r="20157">
          <cell r="B20157" t="str">
            <v>GSK DMC</v>
          </cell>
          <cell r="C20157" t="str">
            <v>fare</v>
          </cell>
          <cell r="D20157" t="str">
            <v>paid</v>
          </cell>
          <cell r="E20157">
            <v>2000</v>
          </cell>
          <cell r="F20157"/>
        </row>
        <row r="20158">
          <cell r="B20158" t="str">
            <v>Sana safinaz DML</v>
          </cell>
          <cell r="C20158" t="str">
            <v>mungo</v>
          </cell>
          <cell r="D20158" t="str">
            <v>Online to mungo (online by adeel) total = 400,000</v>
          </cell>
          <cell r="E20158">
            <v>7360</v>
          </cell>
          <cell r="F20158"/>
        </row>
        <row r="20159">
          <cell r="B20159" t="str">
            <v>VISA Fit-out Office</v>
          </cell>
          <cell r="C20159" t="str">
            <v>mungo</v>
          </cell>
          <cell r="D20159" t="str">
            <v>Online to mungo (online by adeel) total = 400,000</v>
          </cell>
          <cell r="E20159">
            <v>13000</v>
          </cell>
          <cell r="F20159"/>
        </row>
        <row r="20160">
          <cell r="B20160" t="str">
            <v>Tri fit Gym</v>
          </cell>
          <cell r="C20160" t="str">
            <v>mungo</v>
          </cell>
          <cell r="D20160" t="str">
            <v>Online to mungo (online by adeel) total = 400,000</v>
          </cell>
          <cell r="E20160">
            <v>5000</v>
          </cell>
          <cell r="F20160"/>
        </row>
        <row r="20161">
          <cell r="B20161" t="str">
            <v>Engro 3rd &amp; 8th Floor</v>
          </cell>
          <cell r="C20161" t="str">
            <v>mungo</v>
          </cell>
          <cell r="D20161" t="str">
            <v>Online to mungo (online by adeel) total = 400,000</v>
          </cell>
          <cell r="E20161">
            <v>23956</v>
          </cell>
          <cell r="F20161"/>
        </row>
        <row r="20162">
          <cell r="B20162" t="str">
            <v>Meezan Bank Head Office</v>
          </cell>
          <cell r="C20162" t="str">
            <v>mungo</v>
          </cell>
          <cell r="D20162" t="str">
            <v>Online to mungo (online by adeel) total = 400,000</v>
          </cell>
          <cell r="E20162">
            <v>3412</v>
          </cell>
          <cell r="F20162"/>
        </row>
        <row r="20163">
          <cell r="B20163" t="str">
            <v>GSK DMC</v>
          </cell>
          <cell r="C20163" t="str">
            <v>mungo</v>
          </cell>
          <cell r="D20163" t="str">
            <v>Online to mungo (online by adeel) total = 400,000</v>
          </cell>
          <cell r="E20163">
            <v>1604</v>
          </cell>
          <cell r="F20163"/>
        </row>
        <row r="20164">
          <cell r="B20164" t="str">
            <v>BAH 12th Floor</v>
          </cell>
          <cell r="C20164" t="str">
            <v>mungo</v>
          </cell>
          <cell r="D20164" t="str">
            <v>Online to mungo (online by adeel) total = 400,000</v>
          </cell>
          <cell r="E20164">
            <v>24817</v>
          </cell>
          <cell r="F20164"/>
        </row>
        <row r="20165">
          <cell r="B20165" t="str">
            <v>DHL office</v>
          </cell>
          <cell r="C20165" t="str">
            <v>mungo</v>
          </cell>
          <cell r="D20165" t="str">
            <v>Online to mungo (online by adeel) total = 400,000</v>
          </cell>
          <cell r="E20165">
            <v>58770</v>
          </cell>
          <cell r="F20165"/>
        </row>
        <row r="20166">
          <cell r="B20166" t="str">
            <v>CITI Bank</v>
          </cell>
          <cell r="C20166" t="str">
            <v>mungo</v>
          </cell>
          <cell r="D20166" t="str">
            <v>Online to mungo (online by adeel) total = 400,000</v>
          </cell>
          <cell r="E20166">
            <v>45496</v>
          </cell>
          <cell r="F20166"/>
        </row>
        <row r="20167">
          <cell r="B20167" t="str">
            <v>J out let DML</v>
          </cell>
          <cell r="C20167" t="str">
            <v>mungo</v>
          </cell>
          <cell r="D20167" t="str">
            <v>Online to mungo (online by adeel) total = 400,000</v>
          </cell>
          <cell r="E20167">
            <v>216585</v>
          </cell>
          <cell r="F20167"/>
        </row>
        <row r="20168">
          <cell r="B20168" t="str">
            <v>office</v>
          </cell>
          <cell r="C20168" t="str">
            <v>PABX system</v>
          </cell>
          <cell r="D20168" t="str">
            <v>Online to PABX system (online by adeel)</v>
          </cell>
          <cell r="E20168">
            <v>10000</v>
          </cell>
          <cell r="F20168"/>
        </row>
        <row r="20169">
          <cell r="B20169" t="str">
            <v>Gul Ahmed</v>
          </cell>
          <cell r="C20169" t="str">
            <v>misc</v>
          </cell>
          <cell r="D20169" t="str">
            <v>Online to eleken engr shamshad (online by adeel)</v>
          </cell>
          <cell r="E20169">
            <v>50000</v>
          </cell>
          <cell r="F20169"/>
        </row>
        <row r="20170">
          <cell r="B20170" t="str">
            <v>Tomo Jpmc</v>
          </cell>
          <cell r="C20170" t="str">
            <v>misc</v>
          </cell>
          <cell r="D20170" t="str">
            <v>invoices TOMO JPMC (misc invoices by nadeem bhai)</v>
          </cell>
          <cell r="E20170">
            <v>5000</v>
          </cell>
          <cell r="F20170"/>
        </row>
        <row r="20171">
          <cell r="B20171" t="str">
            <v>Gul Ahmed</v>
          </cell>
          <cell r="C20171" t="str">
            <v>misc</v>
          </cell>
          <cell r="D20171" t="str">
            <v>invoices Gul ahmed  (misc invoices by nadeem bhai)</v>
          </cell>
          <cell r="E20171">
            <v>5000</v>
          </cell>
          <cell r="F20171"/>
        </row>
        <row r="20172">
          <cell r="B20172" t="str">
            <v>FTC Floors</v>
          </cell>
          <cell r="C20172" t="str">
            <v>misc</v>
          </cell>
          <cell r="D20172" t="str">
            <v>invoices ftc (misc invoices by nadeem bhai)</v>
          </cell>
          <cell r="E20172">
            <v>5000</v>
          </cell>
          <cell r="F20172"/>
        </row>
        <row r="20173">
          <cell r="B20173" t="str">
            <v>burhani mehal</v>
          </cell>
          <cell r="C20173" t="str">
            <v>misc</v>
          </cell>
          <cell r="D20173" t="str">
            <v>invoices burhani (misc invoices by nadeem bhai)</v>
          </cell>
          <cell r="E20173">
            <v>4120</v>
          </cell>
          <cell r="F20173"/>
        </row>
        <row r="20174">
          <cell r="B20174" t="str">
            <v>o/m NASTP</v>
          </cell>
          <cell r="C20174" t="str">
            <v>misc</v>
          </cell>
          <cell r="D20174" t="str">
            <v>invoices NASTP (misc invoices by nadeem bhai)</v>
          </cell>
          <cell r="E20174">
            <v>4000</v>
          </cell>
          <cell r="F20174"/>
        </row>
        <row r="20175">
          <cell r="B20175" t="str">
            <v>Meezan bank Head office</v>
          </cell>
          <cell r="C20175" t="str">
            <v>misc</v>
          </cell>
          <cell r="D20175" t="str">
            <v>Invoices meezan (misc invoices by nadeem bhai)</v>
          </cell>
          <cell r="E20175">
            <v>2500</v>
          </cell>
          <cell r="F20175"/>
        </row>
        <row r="20176">
          <cell r="B20176" t="str">
            <v>Gul Ahmed</v>
          </cell>
          <cell r="C20176" t="str">
            <v>shakeel duct</v>
          </cell>
          <cell r="D20176" t="str">
            <v>cash paid</v>
          </cell>
          <cell r="E20176">
            <v>20000</v>
          </cell>
          <cell r="F20176"/>
        </row>
        <row r="20177">
          <cell r="B20177" t="str">
            <v>O/M The Place</v>
          </cell>
          <cell r="C20177" t="str">
            <v>transportation</v>
          </cell>
          <cell r="D20177" t="str">
            <v>Paid to mumtaz</v>
          </cell>
          <cell r="E20177">
            <v>5500</v>
          </cell>
          <cell r="F20177"/>
        </row>
        <row r="20178">
          <cell r="B20178" t="str">
            <v>O/M The Place</v>
          </cell>
          <cell r="C20178" t="str">
            <v>fuel</v>
          </cell>
          <cell r="D20178" t="str">
            <v>claimed by mumtaz</v>
          </cell>
          <cell r="E20178">
            <v>500</v>
          </cell>
          <cell r="F20178"/>
        </row>
        <row r="20179">
          <cell r="B20179" t="str">
            <v>office</v>
          </cell>
          <cell r="C20179" t="str">
            <v>office</v>
          </cell>
          <cell r="D20179" t="str">
            <v>umer</v>
          </cell>
          <cell r="E20179">
            <v>5000</v>
          </cell>
          <cell r="F20179"/>
        </row>
        <row r="20180">
          <cell r="B20180" t="str">
            <v>office</v>
          </cell>
          <cell r="C20180" t="str">
            <v>PABX</v>
          </cell>
          <cell r="D20180" t="str">
            <v>paid for PABX system</v>
          </cell>
          <cell r="E20180">
            <v>40000</v>
          </cell>
          <cell r="F20180"/>
        </row>
        <row r="20181">
          <cell r="B20181" t="str">
            <v>Gul Ahmed</v>
          </cell>
          <cell r="C20181" t="str">
            <v>fare</v>
          </cell>
          <cell r="D20181" t="str">
            <v>paid</v>
          </cell>
          <cell r="E20181">
            <v>2500</v>
          </cell>
          <cell r="F20181"/>
        </row>
        <row r="20182">
          <cell r="B20182" t="str">
            <v>GSK DMC</v>
          </cell>
          <cell r="C20182" t="str">
            <v>fare</v>
          </cell>
          <cell r="D20182" t="str">
            <v>cash paid</v>
          </cell>
          <cell r="E20182">
            <v>600</v>
          </cell>
          <cell r="F20182"/>
        </row>
        <row r="20183">
          <cell r="B20183" t="str">
            <v>CITI Bank</v>
          </cell>
          <cell r="C20183" t="str">
            <v>transportation</v>
          </cell>
          <cell r="D20183" t="str">
            <v>paid for unit from airport to dolmen</v>
          </cell>
          <cell r="E20183">
            <v>4500</v>
          </cell>
          <cell r="F20183"/>
        </row>
        <row r="20184">
          <cell r="B20184" t="str">
            <v>DHL office</v>
          </cell>
          <cell r="C20184" t="str">
            <v>fare</v>
          </cell>
          <cell r="D20184" t="str">
            <v>bykia</v>
          </cell>
          <cell r="E20184">
            <v>500</v>
          </cell>
          <cell r="F20184"/>
        </row>
        <row r="20185">
          <cell r="B20185" t="str">
            <v>Manto DML</v>
          </cell>
          <cell r="C20185" t="str">
            <v>charity</v>
          </cell>
          <cell r="D20185" t="str">
            <v>given by Rehan to needy family</v>
          </cell>
          <cell r="E20185">
            <v>5000</v>
          </cell>
          <cell r="F20185"/>
        </row>
        <row r="20186">
          <cell r="B20186" t="str">
            <v>Meezan Bank Head Office</v>
          </cell>
          <cell r="C20186" t="str">
            <v>drawings</v>
          </cell>
          <cell r="D20186" t="str">
            <v>cash paid</v>
          </cell>
          <cell r="E20186">
            <v>20000</v>
          </cell>
          <cell r="F20186"/>
        </row>
        <row r="20187">
          <cell r="B20187" t="str">
            <v>PSYCHIATRY JPMC</v>
          </cell>
          <cell r="C20187" t="str">
            <v>material</v>
          </cell>
          <cell r="D20187" t="str">
            <v>screw and other items</v>
          </cell>
          <cell r="E20187">
            <v>1700</v>
          </cell>
          <cell r="F20187"/>
        </row>
        <row r="20188">
          <cell r="B20188" t="str">
            <v>J out let DML</v>
          </cell>
          <cell r="C20188" t="str">
            <v>transportation</v>
          </cell>
          <cell r="D20188" t="str">
            <v>sample buity</v>
          </cell>
          <cell r="E20188">
            <v>1300</v>
          </cell>
          <cell r="F20188"/>
        </row>
        <row r="20189">
          <cell r="B20189" t="str">
            <v>PSYCHIATRY JPMC</v>
          </cell>
          <cell r="C20189" t="str">
            <v>material</v>
          </cell>
          <cell r="D20189" t="str">
            <v>dammer tapes</v>
          </cell>
          <cell r="E20189">
            <v>1800</v>
          </cell>
          <cell r="F20189"/>
        </row>
        <row r="20190">
          <cell r="B20190" t="str">
            <v>Engro 3rd &amp; 8th Floor</v>
          </cell>
          <cell r="C20190" t="str">
            <v>Aneeq Wire</v>
          </cell>
          <cell r="D20190" t="str">
            <v>Online to Aneeq for wire work at engro 3rd floor (online by adeel)</v>
          </cell>
          <cell r="E20190">
            <v>25000</v>
          </cell>
          <cell r="F20190"/>
        </row>
        <row r="20191">
          <cell r="B20191" t="str">
            <v>GSK DMC</v>
          </cell>
          <cell r="C20191" t="str">
            <v>material</v>
          </cell>
          <cell r="D20191" t="str">
            <v>Online for glue purchases 1o burni (online by adeel)</v>
          </cell>
          <cell r="E20191">
            <v>17000</v>
          </cell>
          <cell r="F20191"/>
        </row>
        <row r="20192">
          <cell r="B20192" t="str">
            <v>DHL office</v>
          </cell>
          <cell r="C20192" t="str">
            <v>fare</v>
          </cell>
          <cell r="D20192" t="str">
            <v>paid to abid</v>
          </cell>
          <cell r="E20192">
            <v>1000</v>
          </cell>
          <cell r="F20192"/>
        </row>
        <row r="20193">
          <cell r="B20193" t="str">
            <v>Engro 3rd &amp; 8th Floor</v>
          </cell>
          <cell r="C20193" t="str">
            <v>misc</v>
          </cell>
          <cell r="D20193" t="str">
            <v>jahangeer mobile balance</v>
          </cell>
          <cell r="E20193">
            <v>1300</v>
          </cell>
          <cell r="F20193"/>
        </row>
        <row r="20194">
          <cell r="B20194" t="str">
            <v>Meezan bank Head office</v>
          </cell>
          <cell r="C20194" t="str">
            <v>material</v>
          </cell>
          <cell r="D20194" t="str">
            <v>purchased craft paper and tapes (given to guddu)</v>
          </cell>
          <cell r="E20194">
            <v>6000</v>
          </cell>
          <cell r="F20194"/>
        </row>
        <row r="20195">
          <cell r="B20195" t="str">
            <v>DHL office</v>
          </cell>
          <cell r="C20195" t="str">
            <v>material</v>
          </cell>
          <cell r="D20195" t="str">
            <v>Purchased welding rods and cuttings disc</v>
          </cell>
          <cell r="E20195">
            <v>1000</v>
          </cell>
          <cell r="F20195"/>
        </row>
        <row r="20196">
          <cell r="B20196" t="str">
            <v>Tomo JPMC</v>
          </cell>
          <cell r="C20196" t="str">
            <v>shahid regger</v>
          </cell>
          <cell r="D20196" t="str">
            <v>Cash paid for units shifting</v>
          </cell>
          <cell r="E20196">
            <v>20000</v>
          </cell>
          <cell r="F20196"/>
        </row>
        <row r="20197">
          <cell r="B20197" t="str">
            <v>DHL office</v>
          </cell>
          <cell r="C20197" t="str">
            <v>material</v>
          </cell>
          <cell r="D20197" t="str">
            <v>purchased dammer tapes</v>
          </cell>
          <cell r="E20197">
            <v>2755</v>
          </cell>
          <cell r="F20197"/>
        </row>
        <row r="20198">
          <cell r="B20198" t="str">
            <v>office</v>
          </cell>
          <cell r="C20198" t="str">
            <v>fuel</v>
          </cell>
          <cell r="D20198" t="str">
            <v>given to salman rider</v>
          </cell>
          <cell r="E20198">
            <v>1000</v>
          </cell>
          <cell r="F20198"/>
        </row>
        <row r="20199">
          <cell r="B20199" t="str">
            <v>Meezan bank Head office</v>
          </cell>
          <cell r="C20199" t="str">
            <v>fare</v>
          </cell>
          <cell r="D20199" t="str">
            <v>cash paid</v>
          </cell>
          <cell r="E20199">
            <v>2900</v>
          </cell>
          <cell r="F20199"/>
        </row>
        <row r="20200">
          <cell r="B20200" t="str">
            <v>DHL office</v>
          </cell>
          <cell r="C20200" t="str">
            <v>fare</v>
          </cell>
          <cell r="D20200" t="str">
            <v>cash paid</v>
          </cell>
          <cell r="E20200">
            <v>500</v>
          </cell>
          <cell r="F20200"/>
        </row>
        <row r="20201">
          <cell r="B20201" t="str">
            <v xml:space="preserve">MHR Personal </v>
          </cell>
          <cell r="C20201" t="str">
            <v>utilities bills</v>
          </cell>
          <cell r="D20201" t="str">
            <v>k elec bill paid</v>
          </cell>
          <cell r="E20201">
            <v>123946</v>
          </cell>
          <cell r="F20201"/>
        </row>
        <row r="20202">
          <cell r="B20202" t="str">
            <v>office</v>
          </cell>
          <cell r="C20202" t="str">
            <v>utilities bills</v>
          </cell>
          <cell r="D20202" t="str">
            <v>k elec bill paid</v>
          </cell>
          <cell r="E20202">
            <v>77157</v>
          </cell>
          <cell r="F20202"/>
        </row>
        <row r="20203">
          <cell r="B20203" t="str">
            <v>CITI Bank</v>
          </cell>
          <cell r="C20203" t="str">
            <v>fuel</v>
          </cell>
          <cell r="D20203" t="str">
            <v>claimed by abuzar</v>
          </cell>
          <cell r="E20203">
            <v>1340</v>
          </cell>
          <cell r="F20203"/>
        </row>
        <row r="20204">
          <cell r="B20204" t="str">
            <v>DHL office</v>
          </cell>
          <cell r="C20204" t="str">
            <v>material</v>
          </cell>
          <cell r="D20204" t="str">
            <v>purchased PU foam by abuzar</v>
          </cell>
          <cell r="E20204">
            <v>1000</v>
          </cell>
          <cell r="F20204"/>
        </row>
        <row r="20205">
          <cell r="B20205" t="str">
            <v>office</v>
          </cell>
          <cell r="C20205" t="str">
            <v>misc</v>
          </cell>
          <cell r="D20205" t="str">
            <v>to abuzar for laptop protector</v>
          </cell>
          <cell r="E20205">
            <v>400</v>
          </cell>
          <cell r="F20205"/>
        </row>
        <row r="20206">
          <cell r="B20206" t="str">
            <v>GSK DMC</v>
          </cell>
          <cell r="C20206" t="str">
            <v>misc</v>
          </cell>
          <cell r="D20206" t="str">
            <v>misc by jahangeer</v>
          </cell>
          <cell r="E20206">
            <v>3370</v>
          </cell>
          <cell r="F20206"/>
        </row>
        <row r="20207">
          <cell r="B20207" t="str">
            <v>CITI Bank</v>
          </cell>
          <cell r="C20207" t="str">
            <v>Noman Engineering</v>
          </cell>
          <cell r="D20207" t="str">
            <v>Sheet to Noman ducting (by al madina steel)</v>
          </cell>
          <cell r="E20207">
            <v>1147000</v>
          </cell>
          <cell r="F20207"/>
        </row>
        <row r="20208">
          <cell r="B20208" t="str">
            <v>BAF-Maintenance24</v>
          </cell>
          <cell r="C20208" t="str">
            <v>material</v>
          </cell>
          <cell r="D20208" t="str">
            <v>Purchased fans with housing cash collect by waheed frm al madina</v>
          </cell>
          <cell r="E20208">
            <v>105000</v>
          </cell>
          <cell r="F20208"/>
        </row>
        <row r="20209">
          <cell r="B20209" t="str">
            <v>J out let DML</v>
          </cell>
          <cell r="C20209" t="str">
            <v>Fittings</v>
          </cell>
          <cell r="D20209" t="str">
            <v>Online to syed murtaza for Fittings (online by adeel)</v>
          </cell>
          <cell r="E20209">
            <v>300000</v>
          </cell>
          <cell r="F20209"/>
        </row>
        <row r="20210">
          <cell r="B20210" t="str">
            <v>J out let DML</v>
          </cell>
          <cell r="C20210" t="str">
            <v>material</v>
          </cell>
          <cell r="D20210" t="str">
            <v>Online to Noman for J outlet purhcasing (online by adeel)</v>
          </cell>
          <cell r="E20210">
            <v>25000</v>
          </cell>
          <cell r="F20210"/>
        </row>
        <row r="20211">
          <cell r="B20211" t="str">
            <v>DHL office</v>
          </cell>
          <cell r="C20211" t="str">
            <v>Copper pipe</v>
          </cell>
          <cell r="D20211" t="str">
            <v>Online to Gul Nawaz khan coppe piping (online by adeel)</v>
          </cell>
          <cell r="E20211">
            <v>375000</v>
          </cell>
          <cell r="F20211"/>
        </row>
        <row r="20212">
          <cell r="B20212" t="str">
            <v>CITI Bank</v>
          </cell>
          <cell r="C20212" t="str">
            <v>Captive air</v>
          </cell>
          <cell r="D20212" t="str">
            <v>50% advance in FCU &amp; WCPU unit deal (Rec from IK in citi bank)</v>
          </cell>
          <cell r="E20212">
            <v>4598964</v>
          </cell>
          <cell r="F20212"/>
        </row>
        <row r="20213">
          <cell r="B20213" t="str">
            <v>office</v>
          </cell>
          <cell r="C20213" t="str">
            <v>office</v>
          </cell>
          <cell r="D20213" t="str">
            <v>for office use</v>
          </cell>
          <cell r="E20213">
            <v>5000</v>
          </cell>
          <cell r="F20213"/>
        </row>
        <row r="20214">
          <cell r="B20214" t="str">
            <v>DHL office</v>
          </cell>
          <cell r="C20214" t="str">
            <v>fare</v>
          </cell>
          <cell r="D20214" t="str">
            <v>paid</v>
          </cell>
          <cell r="E20214">
            <v>1800</v>
          </cell>
          <cell r="F20214"/>
        </row>
        <row r="20215">
          <cell r="B20215" t="str">
            <v>FTC Floors</v>
          </cell>
          <cell r="C20215" t="str">
            <v>misc</v>
          </cell>
          <cell r="D20215" t="str">
            <v>purhcased flud light</v>
          </cell>
          <cell r="E20215">
            <v>2000</v>
          </cell>
          <cell r="F20215"/>
        </row>
        <row r="20216">
          <cell r="B20216" t="str">
            <v>Gul Ahmed</v>
          </cell>
          <cell r="C20216" t="str">
            <v>shakeel duct</v>
          </cell>
          <cell r="D20216" t="str">
            <v>Cash paid uptodate is 50,000</v>
          </cell>
          <cell r="E20216">
            <v>30000</v>
          </cell>
          <cell r="F20216"/>
        </row>
        <row r="20217">
          <cell r="B20217" t="str">
            <v>GSK DMC</v>
          </cell>
          <cell r="C20217" t="str">
            <v>sabro technologies</v>
          </cell>
          <cell r="D20217" t="str">
            <v>Online to sabro for GSK deal (online by adeel)</v>
          </cell>
          <cell r="E20217">
            <v>400000</v>
          </cell>
          <cell r="F20217"/>
        </row>
        <row r="20218">
          <cell r="B20218" t="str">
            <v>DHL office</v>
          </cell>
          <cell r="C20218" t="str">
            <v>material</v>
          </cell>
          <cell r="D20218" t="str">
            <v>cabe tie and other items</v>
          </cell>
          <cell r="E20218">
            <v>1750</v>
          </cell>
          <cell r="F20218"/>
        </row>
        <row r="20219">
          <cell r="B20219" t="str">
            <v>GSK DMC</v>
          </cell>
          <cell r="C20219" t="str">
            <v>Mecatech</v>
          </cell>
          <cell r="D20219" t="str">
            <v>purchased 01 nos DFCU (cash paid)</v>
          </cell>
          <cell r="E20219">
            <v>220000</v>
          </cell>
          <cell r="F20219"/>
        </row>
        <row r="20220">
          <cell r="B20220" t="str">
            <v>DHL office</v>
          </cell>
          <cell r="C20220" t="str">
            <v>material</v>
          </cell>
          <cell r="D20220" t="str">
            <v>wire purhcased 2.5mm 2 core 03 nos from IJLAL engr</v>
          </cell>
          <cell r="E20220">
            <v>117500</v>
          </cell>
          <cell r="F20220"/>
        </row>
        <row r="20221">
          <cell r="B20221" t="str">
            <v>o/m NASTP</v>
          </cell>
          <cell r="C20221" t="str">
            <v>fare</v>
          </cell>
          <cell r="D20221" t="str">
            <v>paid for rikshaw</v>
          </cell>
          <cell r="E20221">
            <v>1500</v>
          </cell>
          <cell r="F20221"/>
        </row>
        <row r="20222">
          <cell r="B20222" t="str">
            <v>o/m NASTP</v>
          </cell>
          <cell r="C20222" t="str">
            <v>material</v>
          </cell>
          <cell r="D20222" t="str">
            <v>cutter knife and blade</v>
          </cell>
          <cell r="E20222">
            <v>340</v>
          </cell>
          <cell r="F20222"/>
        </row>
        <row r="20223">
          <cell r="B20223" t="str">
            <v>GSK DMC</v>
          </cell>
          <cell r="C20223" t="str">
            <v>fare</v>
          </cell>
          <cell r="D20223" t="str">
            <v>paid</v>
          </cell>
          <cell r="E20223">
            <v>1500</v>
          </cell>
          <cell r="F20223"/>
        </row>
        <row r="20224">
          <cell r="B20224" t="str">
            <v>Engro 3rd &amp; 8th Floor</v>
          </cell>
          <cell r="C20224" t="str">
            <v>material</v>
          </cell>
          <cell r="D20224" t="str">
            <v>purchased black tape and lucky 2"</v>
          </cell>
          <cell r="E20224">
            <v>34000</v>
          </cell>
          <cell r="F20224"/>
        </row>
        <row r="20225">
          <cell r="B20225" t="str">
            <v>office</v>
          </cell>
          <cell r="C20225" t="str">
            <v>fuel</v>
          </cell>
          <cell r="D20225" t="str">
            <v>given to salman rider</v>
          </cell>
          <cell r="E20225">
            <v>3000</v>
          </cell>
          <cell r="F20225"/>
        </row>
        <row r="20226">
          <cell r="B20226" t="str">
            <v>office</v>
          </cell>
          <cell r="C20226" t="str">
            <v>office</v>
          </cell>
          <cell r="D20226" t="str">
            <v>for office use</v>
          </cell>
          <cell r="E20226">
            <v>4000</v>
          </cell>
          <cell r="F20226"/>
        </row>
        <row r="20227">
          <cell r="B20227" t="str">
            <v>daraz office</v>
          </cell>
          <cell r="C20227" t="str">
            <v>material</v>
          </cell>
          <cell r="D20227" t="str">
            <v>purchase gas ket</v>
          </cell>
          <cell r="E20227">
            <v>3200</v>
          </cell>
          <cell r="F20227"/>
        </row>
        <row r="20228">
          <cell r="B20228" t="str">
            <v>CITI Bank</v>
          </cell>
          <cell r="C20228" t="str">
            <v>material</v>
          </cell>
          <cell r="D20228" t="str">
            <v>purhcased elbow 1-1/4"  25 nos</v>
          </cell>
          <cell r="E20228">
            <v>7830</v>
          </cell>
          <cell r="F20228"/>
        </row>
        <row r="20229">
          <cell r="B20229" t="str">
            <v>Engro 3rd &amp; 8th Floor</v>
          </cell>
          <cell r="C20229" t="str">
            <v>fare</v>
          </cell>
          <cell r="D20229" t="str">
            <v>cash paid</v>
          </cell>
          <cell r="E20229">
            <v>2000</v>
          </cell>
          <cell r="F20229"/>
        </row>
        <row r="20230">
          <cell r="B20230" t="str">
            <v>Gul Ahmed</v>
          </cell>
          <cell r="C20230" t="str">
            <v>fare</v>
          </cell>
          <cell r="D20230" t="str">
            <v>cash paid</v>
          </cell>
          <cell r="E20230">
            <v>2000</v>
          </cell>
          <cell r="F20230"/>
        </row>
        <row r="20231">
          <cell r="B20231" t="str">
            <v>DHL office</v>
          </cell>
          <cell r="C20231" t="str">
            <v>fare</v>
          </cell>
          <cell r="D20231" t="str">
            <v>cash paid</v>
          </cell>
          <cell r="E20231">
            <v>2000</v>
          </cell>
          <cell r="F20231"/>
        </row>
        <row r="20232">
          <cell r="B20232" t="str">
            <v>O/M The Place</v>
          </cell>
          <cell r="C20232" t="str">
            <v>misc</v>
          </cell>
          <cell r="D20232" t="str">
            <v>Repaired chiller pump motor from shahjee by mumtaz</v>
          </cell>
          <cell r="E20232">
            <v>68000</v>
          </cell>
          <cell r="F20232"/>
        </row>
        <row r="20233">
          <cell r="B20233" t="str">
            <v>O/M The Place</v>
          </cell>
          <cell r="C20233" t="str">
            <v>misc</v>
          </cell>
          <cell r="D20233" t="str">
            <v>Repaired condenser motor from shahjee by mumtaz</v>
          </cell>
          <cell r="E20233">
            <v>18000</v>
          </cell>
          <cell r="F20233"/>
        </row>
        <row r="20234">
          <cell r="B20234" t="str">
            <v>O/M The Place</v>
          </cell>
          <cell r="C20234" t="str">
            <v>mumtaz</v>
          </cell>
          <cell r="D20234" t="str">
            <v>given to mumtaz for misc</v>
          </cell>
          <cell r="E20234">
            <v>6000</v>
          </cell>
          <cell r="F20234"/>
        </row>
        <row r="20235">
          <cell r="B20235" t="str">
            <v>Engro Office</v>
          </cell>
          <cell r="C20235" t="str">
            <v>material</v>
          </cell>
          <cell r="D20235" t="str">
            <v>purchased tapes by laraib</v>
          </cell>
          <cell r="E20235">
            <v>180</v>
          </cell>
          <cell r="F20235"/>
        </row>
        <row r="20236">
          <cell r="B20236" t="str">
            <v>Tri fit Gym</v>
          </cell>
          <cell r="C20236" t="str">
            <v>misc</v>
          </cell>
          <cell r="D20236" t="str">
            <v>To ali khalid for site work (recommend by nadeem bhai)</v>
          </cell>
          <cell r="E20236">
            <v>2000</v>
          </cell>
          <cell r="F20236"/>
        </row>
        <row r="20237">
          <cell r="B20237" t="str">
            <v>Engro 3rd &amp; 8th Floor</v>
          </cell>
          <cell r="C20237" t="str">
            <v>misc</v>
          </cell>
          <cell r="D20237" t="str">
            <v>purchased screw and other item by lariab</v>
          </cell>
          <cell r="E20237">
            <v>2200</v>
          </cell>
          <cell r="F20237"/>
        </row>
        <row r="20238">
          <cell r="B20238" t="str">
            <v>office</v>
          </cell>
          <cell r="C20238" t="str">
            <v>misc</v>
          </cell>
          <cell r="D20238" t="str">
            <v>office sitting stool purchased</v>
          </cell>
          <cell r="E20238">
            <v>1950</v>
          </cell>
          <cell r="F20238"/>
        </row>
        <row r="20239">
          <cell r="B20239" t="str">
            <v>PSYCHIATRY JPMC</v>
          </cell>
          <cell r="C20239" t="str">
            <v>Kamran insulator</v>
          </cell>
          <cell r="D20239" t="str">
            <v>cash paid</v>
          </cell>
          <cell r="E20239">
            <v>20000</v>
          </cell>
          <cell r="F20239"/>
        </row>
        <row r="20240">
          <cell r="B20240" t="str">
            <v>GSK DMC</v>
          </cell>
          <cell r="C20240" t="str">
            <v>Noman Engineering</v>
          </cell>
          <cell r="D20240" t="str">
            <v>To noman engineering for sheet hawala (from Al madina steel)</v>
          </cell>
          <cell r="E20240">
            <v>600000</v>
          </cell>
          <cell r="F20240"/>
        </row>
        <row r="20241">
          <cell r="B20241" t="str">
            <v>Engro 3rd &amp; 8th Floor</v>
          </cell>
          <cell r="C20241" t="str">
            <v>Safe &amp; soung engineering</v>
          </cell>
          <cell r="D20241" t="str">
            <v>Online to safe and sound for 60 flexible purchased @ 7000 each (online by BH)</v>
          </cell>
          <cell r="E20241">
            <v>420000</v>
          </cell>
          <cell r="F20241"/>
        </row>
        <row r="20242">
          <cell r="B20242" t="str">
            <v>DHL office</v>
          </cell>
          <cell r="C20242" t="str">
            <v>fare</v>
          </cell>
          <cell r="D20242" t="str">
            <v>cash paid</v>
          </cell>
          <cell r="E20242">
            <v>3000</v>
          </cell>
          <cell r="F20242"/>
        </row>
        <row r="20243">
          <cell r="B20243" t="str">
            <v>Engro 3rd &amp; 8th Floor</v>
          </cell>
          <cell r="C20243" t="str">
            <v>fare</v>
          </cell>
          <cell r="D20243" t="str">
            <v>cash paid</v>
          </cell>
          <cell r="E20243">
            <v>1600</v>
          </cell>
          <cell r="F20243"/>
        </row>
        <row r="20244">
          <cell r="B20244" t="str">
            <v>office</v>
          </cell>
          <cell r="C20244" t="str">
            <v>office</v>
          </cell>
          <cell r="D20244" t="str">
            <v>for office use</v>
          </cell>
          <cell r="E20244">
            <v>4000</v>
          </cell>
          <cell r="F20244"/>
        </row>
        <row r="20245">
          <cell r="B20245" t="str">
            <v>CITI Bank</v>
          </cell>
          <cell r="C20245" t="str">
            <v>fare</v>
          </cell>
          <cell r="D20245" t="str">
            <v>paid</v>
          </cell>
          <cell r="E20245">
            <v>1000</v>
          </cell>
          <cell r="F20245"/>
        </row>
        <row r="20246">
          <cell r="B20246" t="str">
            <v>GSK DMC</v>
          </cell>
          <cell r="C20246" t="str">
            <v>fare</v>
          </cell>
          <cell r="D20246" t="str">
            <v>paid</v>
          </cell>
          <cell r="E20246">
            <v>1400</v>
          </cell>
          <cell r="F20246"/>
        </row>
        <row r="20247">
          <cell r="B20247" t="str">
            <v>J out let DML</v>
          </cell>
          <cell r="C20247" t="str">
            <v>material</v>
          </cell>
          <cell r="D20247" t="str">
            <v>Online to Noman for J outlet purhcasing (online by adeel)</v>
          </cell>
          <cell r="E20247">
            <v>25000</v>
          </cell>
          <cell r="F20247"/>
        </row>
        <row r="20248">
          <cell r="B20248" t="str">
            <v>DHL office</v>
          </cell>
          <cell r="C20248" t="str">
            <v>material</v>
          </cell>
          <cell r="D20248" t="str">
            <v>Online to abbas for fast cool for invisible profile, GI corner PVC corner for DHL Online by adeel)</v>
          </cell>
          <cell r="E20248">
            <v>16000</v>
          </cell>
          <cell r="F20248"/>
        </row>
        <row r="20249">
          <cell r="B20249" t="str">
            <v>J out let DML</v>
          </cell>
          <cell r="C20249" t="str">
            <v>material</v>
          </cell>
          <cell r="D20249" t="str">
            <v>Online for J outler nut bolt purchased (by adeel)</v>
          </cell>
          <cell r="E20249">
            <v>10750</v>
          </cell>
          <cell r="F20249"/>
        </row>
        <row r="20250">
          <cell r="B20250" t="str">
            <v>office</v>
          </cell>
          <cell r="C20250" t="str">
            <v>office</v>
          </cell>
          <cell r="D20250" t="str">
            <v>for office use</v>
          </cell>
          <cell r="E20250">
            <v>1500</v>
          </cell>
          <cell r="F20250"/>
        </row>
        <row r="20251">
          <cell r="B20251" t="str">
            <v>Meezan bank Head office</v>
          </cell>
          <cell r="C20251" t="str">
            <v>fakhri brothers</v>
          </cell>
          <cell r="D20251" t="str">
            <v>Cash collect by Fakhri representative Farrukh (from al madina)</v>
          </cell>
          <cell r="E20251">
            <v>1000000</v>
          </cell>
          <cell r="F20251"/>
        </row>
        <row r="20252">
          <cell r="B20252" t="str">
            <v>CITI Bank</v>
          </cell>
          <cell r="C20252" t="str">
            <v>material</v>
          </cell>
          <cell r="D20252" t="str">
            <v>Online to imran for fittings for CITI Bank (Online by adeel)</v>
          </cell>
          <cell r="E20252">
            <v>20250</v>
          </cell>
          <cell r="F20252"/>
        </row>
        <row r="20253">
          <cell r="B20253" t="str">
            <v>DHL office</v>
          </cell>
          <cell r="C20253" t="str">
            <v>Copper pipe</v>
          </cell>
          <cell r="D20253" t="str">
            <v>Online to Gul Nawaz khan coppe piping (online by adeel)</v>
          </cell>
          <cell r="E20253">
            <v>100000</v>
          </cell>
          <cell r="F20253"/>
        </row>
        <row r="20254">
          <cell r="B20254" t="str">
            <v>J out let DML</v>
          </cell>
          <cell r="C20254" t="str">
            <v>Pipe Labour</v>
          </cell>
          <cell r="D20254" t="str">
            <v>Online to murtaza hassan shah for Pipe labour work (By BH)</v>
          </cell>
          <cell r="E20254">
            <v>207000</v>
          </cell>
          <cell r="F20254"/>
        </row>
        <row r="20255">
          <cell r="B20255" t="str">
            <v>J out let DML</v>
          </cell>
          <cell r="C20255" t="str">
            <v>steel craft</v>
          </cell>
          <cell r="D20255" t="str">
            <v>Online to steel craft  J outlet (online by adeel)</v>
          </cell>
          <cell r="E20255">
            <v>45000</v>
          </cell>
          <cell r="F20255"/>
        </row>
        <row r="20256">
          <cell r="B20256" t="str">
            <v>o/m NASTP</v>
          </cell>
          <cell r="C20256" t="str">
            <v>material</v>
          </cell>
          <cell r="D20256" t="str">
            <v>Purhcase of NASTP + GSK Red Oxide (online by adeel)</v>
          </cell>
          <cell r="E20256">
            <v>8800</v>
          </cell>
          <cell r="F20256"/>
        </row>
        <row r="20257">
          <cell r="B20257" t="str">
            <v>DHL office</v>
          </cell>
          <cell r="C20257" t="str">
            <v>material</v>
          </cell>
          <cell r="D20257" t="str">
            <v>Online to muzammil entrpeice for3 coil purchased (online by adeel)</v>
          </cell>
          <cell r="E20257">
            <v>142000</v>
          </cell>
          <cell r="F20257"/>
        </row>
        <row r="20258">
          <cell r="B20258" t="str">
            <v>CITI Bank</v>
          </cell>
          <cell r="C20258" t="str">
            <v>material</v>
          </cell>
          <cell r="D20258" t="str">
            <v>To ahsan for citi bank paint and other items</v>
          </cell>
          <cell r="E20258">
            <v>20000</v>
          </cell>
          <cell r="F20258"/>
        </row>
        <row r="20259">
          <cell r="B20259" t="str">
            <v>DHL office</v>
          </cell>
          <cell r="C20259" t="str">
            <v>Amir contractor</v>
          </cell>
          <cell r="D20259" t="str">
            <v>To amir contractor in DHL for material (given by BH)</v>
          </cell>
          <cell r="E20259">
            <v>100000</v>
          </cell>
          <cell r="F20259"/>
        </row>
        <row r="20260">
          <cell r="B20260" t="str">
            <v>GSK DMC</v>
          </cell>
          <cell r="C20260" t="str">
            <v>material</v>
          </cell>
          <cell r="D20260" t="str">
            <v xml:space="preserve">12 tapes for </v>
          </cell>
          <cell r="E20260">
            <v>1740</v>
          </cell>
          <cell r="F20260"/>
        </row>
        <row r="20261">
          <cell r="B20261" t="str">
            <v>office</v>
          </cell>
          <cell r="C20261" t="str">
            <v>water tanker</v>
          </cell>
          <cell r="D20261" t="str">
            <v>filled on 17 july 24</v>
          </cell>
          <cell r="E20261">
            <v>2000</v>
          </cell>
          <cell r="F20261"/>
        </row>
        <row r="20262">
          <cell r="B20262" t="str">
            <v>DHL office</v>
          </cell>
          <cell r="C20262" t="str">
            <v>material</v>
          </cell>
          <cell r="D20262" t="str">
            <v xml:space="preserve">Final payment to gul raza for DHL copper pipes </v>
          </cell>
          <cell r="E20262">
            <v>1860</v>
          </cell>
          <cell r="F20262"/>
        </row>
        <row r="20263">
          <cell r="B20263" t="str">
            <v>GSK DMC</v>
          </cell>
          <cell r="C20263" t="str">
            <v>fare</v>
          </cell>
          <cell r="D20263" t="str">
            <v>paid</v>
          </cell>
          <cell r="E20263">
            <v>600</v>
          </cell>
          <cell r="F20263"/>
        </row>
        <row r="20264">
          <cell r="B20264" t="str">
            <v>GSK DMC</v>
          </cell>
          <cell r="C20264" t="str">
            <v>material</v>
          </cell>
          <cell r="D20264" t="str">
            <v>To ahsan for GSK fare</v>
          </cell>
          <cell r="E20264">
            <v>2000</v>
          </cell>
          <cell r="F20264"/>
        </row>
        <row r="20265">
          <cell r="B20265" t="str">
            <v>J out let DML</v>
          </cell>
          <cell r="C20265" t="str">
            <v>zubair duct</v>
          </cell>
          <cell r="D20265" t="str">
            <v>Cash collect by Zubair in J oulet Lahore (cash from al madina)</v>
          </cell>
          <cell r="E20265">
            <v>500000</v>
          </cell>
          <cell r="F20265"/>
        </row>
        <row r="20266">
          <cell r="B20266" t="str">
            <v>Meezan bank Head office</v>
          </cell>
          <cell r="C20266" t="str">
            <v>material</v>
          </cell>
          <cell r="D20266" t="str">
            <v>misc by amir engr</v>
          </cell>
          <cell r="E20266">
            <v>13500</v>
          </cell>
          <cell r="F20266"/>
        </row>
        <row r="20267">
          <cell r="B20267" t="str">
            <v>FTC Floors</v>
          </cell>
          <cell r="C20267" t="str">
            <v>SST Tax</v>
          </cell>
          <cell r="D20267" t="str">
            <v>MCB chq 1973738917 SST Paid for the month of May 24 tot amt = 683,778</v>
          </cell>
          <cell r="E20267">
            <v>20525</v>
          </cell>
          <cell r="F20267"/>
        </row>
        <row r="20268">
          <cell r="B20268" t="str">
            <v xml:space="preserve">O/M Nue Multiplex </v>
          </cell>
          <cell r="C20268" t="str">
            <v>SST Tax</v>
          </cell>
          <cell r="D20268" t="str">
            <v>MCB chq 1973738917 SST Paid for the month of May 24 tot amt = 683,778</v>
          </cell>
          <cell r="E20268">
            <v>35364</v>
          </cell>
          <cell r="F20268"/>
        </row>
        <row r="20269">
          <cell r="B20269" t="str">
            <v>O/M The Place</v>
          </cell>
          <cell r="C20269" t="str">
            <v>SST Tax</v>
          </cell>
          <cell r="D20269" t="str">
            <v>MCB chq 1973738917 SST Paid for the month of May 24 tot amt = 683,778</v>
          </cell>
          <cell r="E20269">
            <v>32760</v>
          </cell>
          <cell r="F20269"/>
        </row>
        <row r="20270">
          <cell r="B20270" t="str">
            <v>ueP 17th Floor</v>
          </cell>
          <cell r="C20270" t="str">
            <v>SST Tax</v>
          </cell>
          <cell r="D20270" t="str">
            <v>MCB chq 1973738917 SST Paid for the month of May 24 tot amt = 683,778</v>
          </cell>
          <cell r="E20270">
            <v>264941</v>
          </cell>
          <cell r="F20270"/>
        </row>
        <row r="20271">
          <cell r="B20271" t="str">
            <v>BAF-Maintenance24</v>
          </cell>
          <cell r="C20271" t="str">
            <v>SST Tax</v>
          </cell>
          <cell r="D20271" t="str">
            <v>MCB chq 1973738917 SST Paid for the month of May 24 tot amt = 683,778</v>
          </cell>
          <cell r="E20271">
            <v>330188</v>
          </cell>
          <cell r="F20271"/>
        </row>
        <row r="20272">
          <cell r="B20272" t="str">
            <v>GSK DMC</v>
          </cell>
          <cell r="C20272" t="str">
            <v>sajid pipe</v>
          </cell>
          <cell r="D20272" t="str">
            <v>MCB chq 1973738919</v>
          </cell>
          <cell r="E20272">
            <v>200000</v>
          </cell>
          <cell r="F20272"/>
        </row>
        <row r="20273">
          <cell r="B20273" t="str">
            <v>GSK DMC</v>
          </cell>
          <cell r="C20273" t="str">
            <v>Azher Duct</v>
          </cell>
          <cell r="D20273" t="str">
            <v>MCB chq 1973738920</v>
          </cell>
          <cell r="E20273">
            <v>150000</v>
          </cell>
          <cell r="F20273"/>
        </row>
        <row r="20274">
          <cell r="B20274" t="str">
            <v>tahiri Masjid</v>
          </cell>
          <cell r="C20274" t="str">
            <v>rafay</v>
          </cell>
          <cell r="D20274" t="str">
            <v>MCB chq 1973738922 chq amount = 107,000</v>
          </cell>
          <cell r="E20274">
            <v>50000</v>
          </cell>
          <cell r="F20274"/>
        </row>
        <row r="20275">
          <cell r="B20275" t="str">
            <v>O/M The Place</v>
          </cell>
          <cell r="C20275" t="str">
            <v>rafay</v>
          </cell>
          <cell r="D20275" t="str">
            <v>MCB chq 1973738922 chq amount = 107,000</v>
          </cell>
          <cell r="E20275">
            <v>57000</v>
          </cell>
          <cell r="F20275"/>
        </row>
        <row r="20276">
          <cell r="B20276" t="str">
            <v>J out let DML</v>
          </cell>
          <cell r="C20276" t="str">
            <v>sheet</v>
          </cell>
          <cell r="D20276" t="str">
            <v>MCB chq 1973738922 Sheet purchased j out let DML (deposit by abuzer)</v>
          </cell>
          <cell r="E20276">
            <v>940000</v>
          </cell>
          <cell r="F20276"/>
        </row>
        <row r="20277">
          <cell r="B20277" t="str">
            <v xml:space="preserve">O/M Nue Multiplex </v>
          </cell>
          <cell r="C20277" t="str">
            <v>Received</v>
          </cell>
          <cell r="D20277" t="str">
            <v>Received O/M April 24 Bill</v>
          </cell>
          <cell r="E20277"/>
          <cell r="F20277">
            <v>333522</v>
          </cell>
        </row>
        <row r="20278">
          <cell r="B20278" t="str">
            <v xml:space="preserve">O/M Nue Multiplex </v>
          </cell>
          <cell r="C20278" t="str">
            <v>Received</v>
          </cell>
          <cell r="D20278" t="str">
            <v>Received O/M May 24 Bill</v>
          </cell>
          <cell r="E20278"/>
          <cell r="F20278">
            <v>333522</v>
          </cell>
        </row>
        <row r="20279">
          <cell r="B20279" t="str">
            <v>O/M The Place</v>
          </cell>
          <cell r="C20279" t="str">
            <v>Received</v>
          </cell>
          <cell r="D20279" t="str">
            <v>received June 2024 bill</v>
          </cell>
          <cell r="E20279"/>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cell r="F20280"/>
        </row>
        <row r="20281">
          <cell r="B20281" t="str">
            <v>o/m NASTP</v>
          </cell>
          <cell r="C20281" t="str">
            <v>Received</v>
          </cell>
          <cell r="D20281" t="str">
            <v>Received o/m bill for the month of June 24</v>
          </cell>
          <cell r="E20281"/>
          <cell r="F20281">
            <v>1920212</v>
          </cell>
        </row>
        <row r="20282">
          <cell r="B20282" t="str">
            <v>New Jubilee</v>
          </cell>
          <cell r="C20282" t="str">
            <v>Received</v>
          </cell>
          <cell r="D20282" t="str">
            <v>Received cash by nadeem bhai (given to John in Gul ahmed)</v>
          </cell>
          <cell r="E20282"/>
          <cell r="F20282">
            <v>50000</v>
          </cell>
        </row>
        <row r="20283">
          <cell r="B20283" t="str">
            <v>ueP 17th Floor</v>
          </cell>
          <cell r="C20283" t="str">
            <v>Received</v>
          </cell>
          <cell r="D20283" t="str">
            <v>Rec from ASA in acc of UEP for 03 nos logicval controls for units</v>
          </cell>
          <cell r="E20283"/>
          <cell r="F20283">
            <v>825741</v>
          </cell>
        </row>
        <row r="20284">
          <cell r="B20284" t="str">
            <v>Jameel baig Building</v>
          </cell>
          <cell r="C20284" t="str">
            <v>Received</v>
          </cell>
          <cell r="D20284" t="str">
            <v>received by BH</v>
          </cell>
          <cell r="E20284"/>
          <cell r="F20284">
            <v>1500000</v>
          </cell>
        </row>
        <row r="20285">
          <cell r="B20285" t="str">
            <v>CITI Bank</v>
          </cell>
          <cell r="C20285" t="str">
            <v>Received</v>
          </cell>
          <cell r="D20285" t="str">
            <v>Received from IK given to Captive aire in CITI Bank deal</v>
          </cell>
          <cell r="E20285"/>
          <cell r="F20285">
            <v>4598964</v>
          </cell>
        </row>
        <row r="20286">
          <cell r="B20286" t="str">
            <v>VISA Fit-out Office</v>
          </cell>
          <cell r="C20286" t="str">
            <v>Received</v>
          </cell>
          <cell r="D20286" t="str">
            <v>Received from IK in visa office (Given to Adeel universal traders)</v>
          </cell>
          <cell r="E20286"/>
          <cell r="F20286">
            <v>2500000</v>
          </cell>
        </row>
        <row r="20287">
          <cell r="B20287" t="str">
            <v>VISA Fit-out Office</v>
          </cell>
          <cell r="C20287" t="str">
            <v>Received</v>
          </cell>
          <cell r="D20287" t="str">
            <v>Invoice charges 1%</v>
          </cell>
          <cell r="E20287">
            <v>25000</v>
          </cell>
          <cell r="F20287"/>
        </row>
        <row r="20288">
          <cell r="B20288" t="str">
            <v>O/M The Place</v>
          </cell>
          <cell r="C20288" t="str">
            <v>Received</v>
          </cell>
          <cell r="D20288" t="str">
            <v>Received cash from nuepllex against bill # 092 &amp; 093 (used in offiice petty cash)</v>
          </cell>
          <cell r="E20288"/>
          <cell r="F20288">
            <v>112000</v>
          </cell>
        </row>
        <row r="20289">
          <cell r="B20289" t="str">
            <v>office</v>
          </cell>
          <cell r="C20289" t="str">
            <v>salary</v>
          </cell>
          <cell r="D20289" t="str">
            <v>mossi office salary</v>
          </cell>
          <cell r="E20289">
            <v>6000</v>
          </cell>
          <cell r="F20289"/>
        </row>
        <row r="20290">
          <cell r="B20290" t="str">
            <v>BAF-Maintenance24</v>
          </cell>
          <cell r="C20290" t="str">
            <v>salary</v>
          </cell>
          <cell r="D20290" t="str">
            <v>Nadeem bha salary</v>
          </cell>
          <cell r="E20290">
            <v>50000</v>
          </cell>
          <cell r="F20290"/>
        </row>
        <row r="20291">
          <cell r="B20291" t="str">
            <v>kumail bhai</v>
          </cell>
          <cell r="C20291" t="str">
            <v>salary</v>
          </cell>
          <cell r="D20291" t="str">
            <v>Waris salary</v>
          </cell>
          <cell r="E20291">
            <v>5000</v>
          </cell>
          <cell r="F20291"/>
        </row>
        <row r="20292">
          <cell r="B20292" t="str">
            <v>GSK DMC</v>
          </cell>
          <cell r="C20292" t="str">
            <v>salary</v>
          </cell>
          <cell r="D20292" t="str">
            <v xml:space="preserve">bilal bhai </v>
          </cell>
          <cell r="E20292">
            <v>50000</v>
          </cell>
          <cell r="F20292"/>
        </row>
        <row r="20293">
          <cell r="B20293" t="str">
            <v>office</v>
          </cell>
          <cell r="C20293" t="str">
            <v>salary</v>
          </cell>
          <cell r="D20293" t="str">
            <v>Mhr home mossi salaries</v>
          </cell>
          <cell r="E20293">
            <v>105000</v>
          </cell>
          <cell r="F20293"/>
        </row>
        <row r="20294">
          <cell r="B20294" t="str">
            <v>office</v>
          </cell>
          <cell r="C20294" t="str">
            <v>office</v>
          </cell>
          <cell r="D20294" t="str">
            <v>for office use</v>
          </cell>
          <cell r="E20294">
            <v>6000</v>
          </cell>
          <cell r="F20294"/>
        </row>
        <row r="20295">
          <cell r="B20295" t="str">
            <v>office</v>
          </cell>
          <cell r="C20295" t="str">
            <v>water tanker</v>
          </cell>
          <cell r="D20295" t="str">
            <v>filled on 17 july 24</v>
          </cell>
          <cell r="E20295">
            <v>5330</v>
          </cell>
          <cell r="F20295"/>
        </row>
        <row r="20296">
          <cell r="B20296" t="str">
            <v>DHL office</v>
          </cell>
          <cell r="C20296" t="str">
            <v>material</v>
          </cell>
          <cell r="D20296" t="str">
            <v>12 dammeer tapes purchased</v>
          </cell>
          <cell r="E20296">
            <v>1740</v>
          </cell>
          <cell r="F20296"/>
        </row>
        <row r="20297">
          <cell r="B20297" t="str">
            <v>o/m NASTP</v>
          </cell>
          <cell r="C20297" t="str">
            <v>material</v>
          </cell>
          <cell r="D20297" t="str">
            <v>purhcased wire mech by ahsan</v>
          </cell>
          <cell r="E20297">
            <v>2250</v>
          </cell>
          <cell r="F20297"/>
        </row>
        <row r="20298">
          <cell r="B20298" t="str">
            <v>GSK DMC</v>
          </cell>
          <cell r="C20298" t="str">
            <v>material</v>
          </cell>
          <cell r="D20298" t="str">
            <v>purchase silicon</v>
          </cell>
          <cell r="E20298">
            <v>1500</v>
          </cell>
          <cell r="F20298"/>
        </row>
        <row r="20299">
          <cell r="B20299" t="str">
            <v>CITI Bank</v>
          </cell>
          <cell r="C20299" t="str">
            <v>fuel</v>
          </cell>
          <cell r="D20299" t="str">
            <v>fuel to salman</v>
          </cell>
          <cell r="E20299">
            <v>1100</v>
          </cell>
          <cell r="F20299"/>
        </row>
        <row r="20300">
          <cell r="B20300" t="str">
            <v>DHL office</v>
          </cell>
          <cell r="C20300" t="str">
            <v>fare</v>
          </cell>
          <cell r="D20300" t="str">
            <v>paid</v>
          </cell>
          <cell r="E20300">
            <v>1800</v>
          </cell>
          <cell r="F20300"/>
        </row>
        <row r="20301">
          <cell r="B20301" t="str">
            <v>Engro 3rd &amp; 8th Floor</v>
          </cell>
          <cell r="C20301" t="str">
            <v>transportation</v>
          </cell>
          <cell r="D20301" t="str">
            <v>engro builty flexbile from safe and sound</v>
          </cell>
          <cell r="E20301">
            <v>6840</v>
          </cell>
          <cell r="F20301"/>
        </row>
        <row r="20302">
          <cell r="B20302" t="str">
            <v xml:space="preserve">MHR Personal </v>
          </cell>
          <cell r="C20302" t="str">
            <v>utilities bills</v>
          </cell>
          <cell r="D20302" t="str">
            <v>SSGC bill paid</v>
          </cell>
          <cell r="E20302">
            <v>2060</v>
          </cell>
          <cell r="F20302"/>
        </row>
        <row r="20303">
          <cell r="B20303" t="str">
            <v>office</v>
          </cell>
          <cell r="C20303" t="str">
            <v>utilities bills</v>
          </cell>
          <cell r="D20303" t="str">
            <v>SSGC bill paid</v>
          </cell>
          <cell r="E20303">
            <v>2650</v>
          </cell>
          <cell r="F20303"/>
        </row>
        <row r="20304">
          <cell r="B20304" t="str">
            <v>Gul Ahmed</v>
          </cell>
          <cell r="C20304" t="str">
            <v>Rafay</v>
          </cell>
          <cell r="D20304" t="str">
            <v>cash paid</v>
          </cell>
          <cell r="E20304">
            <v>30000</v>
          </cell>
          <cell r="F20304"/>
        </row>
        <row r="20305">
          <cell r="B20305" t="str">
            <v>office</v>
          </cell>
          <cell r="C20305" t="str">
            <v>tender</v>
          </cell>
          <cell r="D20305" t="str">
            <v>Purhcased NICVD tender from SEM</v>
          </cell>
          <cell r="E20305">
            <v>5000</v>
          </cell>
          <cell r="F20305"/>
        </row>
        <row r="20306">
          <cell r="B20306" t="str">
            <v>CITI Bank</v>
          </cell>
          <cell r="C20306" t="str">
            <v>photocopies</v>
          </cell>
          <cell r="D20306" t="str">
            <v>paid (given by umer)</v>
          </cell>
          <cell r="E20306">
            <v>9500</v>
          </cell>
          <cell r="F20306"/>
        </row>
        <row r="20307">
          <cell r="B20307" t="str">
            <v>GSK DMC</v>
          </cell>
          <cell r="C20307" t="str">
            <v>material</v>
          </cell>
          <cell r="D20307" t="str">
            <v>purchased inslation from SMB</v>
          </cell>
          <cell r="E20307">
            <v>13830</v>
          </cell>
          <cell r="F20307"/>
        </row>
        <row r="20308">
          <cell r="B20308" t="str">
            <v>DHL office</v>
          </cell>
          <cell r="C20308" t="str">
            <v>Amir contractor</v>
          </cell>
          <cell r="D20308" t="str">
            <v>cash paid (via ahsan hand)</v>
          </cell>
          <cell r="E20308">
            <v>75000</v>
          </cell>
          <cell r="F20308"/>
        </row>
        <row r="20309">
          <cell r="B20309" t="str">
            <v>GSK DMC</v>
          </cell>
          <cell r="C20309" t="str">
            <v>fare</v>
          </cell>
          <cell r="D20309" t="str">
            <v>paid</v>
          </cell>
          <cell r="E20309">
            <v>3500</v>
          </cell>
          <cell r="F20309"/>
        </row>
        <row r="20310">
          <cell r="B20310" t="str">
            <v>O/M The Place</v>
          </cell>
          <cell r="C20310" t="str">
            <v>material</v>
          </cell>
          <cell r="D20310" t="str">
            <v>purhcased pipe for chiller servicing</v>
          </cell>
          <cell r="E20310">
            <v>3500</v>
          </cell>
          <cell r="F20310"/>
        </row>
        <row r="20311">
          <cell r="B20311" t="str">
            <v>office</v>
          </cell>
          <cell r="C20311" t="str">
            <v>PABX</v>
          </cell>
          <cell r="D20311" t="str">
            <v>final cash paid</v>
          </cell>
          <cell r="E20311">
            <v>5000</v>
          </cell>
          <cell r="F20311"/>
        </row>
        <row r="20312">
          <cell r="B20312" t="str">
            <v>Meezan bank Head office</v>
          </cell>
          <cell r="C20312" t="str">
            <v>misc</v>
          </cell>
          <cell r="D20312" t="str">
            <v>claimed super card for August 24 by amir</v>
          </cell>
          <cell r="E20312">
            <v>1500</v>
          </cell>
          <cell r="F20312"/>
        </row>
        <row r="20313">
          <cell r="B20313" t="str">
            <v>DHL office</v>
          </cell>
          <cell r="C20313" t="str">
            <v>adam regger</v>
          </cell>
          <cell r="D20313" t="str">
            <v>cash paid</v>
          </cell>
          <cell r="E20313">
            <v>31000</v>
          </cell>
          <cell r="F20313"/>
        </row>
        <row r="20314">
          <cell r="B20314" t="str">
            <v>office</v>
          </cell>
          <cell r="C20314" t="str">
            <v>office</v>
          </cell>
          <cell r="D20314" t="str">
            <v>for office use</v>
          </cell>
          <cell r="E20314">
            <v>5000</v>
          </cell>
          <cell r="F20314"/>
        </row>
        <row r="20315">
          <cell r="B20315" t="str">
            <v>DHL office</v>
          </cell>
          <cell r="C20315" t="str">
            <v>material</v>
          </cell>
          <cell r="D20315" t="str">
            <v>copper rod and black tapes to amir contractor</v>
          </cell>
          <cell r="E20315">
            <v>5280</v>
          </cell>
          <cell r="F20315"/>
        </row>
        <row r="20316">
          <cell r="B20316" t="str">
            <v>CITI Bank</v>
          </cell>
          <cell r="C20316" t="str">
            <v>material</v>
          </cell>
          <cell r="D20316" t="str">
            <v>purhcased 305 nos link adpator</v>
          </cell>
          <cell r="E20316">
            <v>51850</v>
          </cell>
          <cell r="F20316"/>
        </row>
        <row r="20317">
          <cell r="B20317" t="str">
            <v>DHL office</v>
          </cell>
          <cell r="C20317" t="str">
            <v>material</v>
          </cell>
          <cell r="D20317" t="str">
            <v>purchased safety helmits</v>
          </cell>
          <cell r="E20317">
            <v>1500</v>
          </cell>
          <cell r="F20317"/>
        </row>
        <row r="20318">
          <cell r="B20318" t="str">
            <v>DHL office</v>
          </cell>
          <cell r="C20318" t="str">
            <v>material</v>
          </cell>
          <cell r="D20318" t="str">
            <v>flare nuts purhcased</v>
          </cell>
          <cell r="E20318">
            <v>3340</v>
          </cell>
          <cell r="F20318"/>
        </row>
        <row r="20319">
          <cell r="B20319" t="str">
            <v>GSK DMC</v>
          </cell>
          <cell r="C20319" t="str">
            <v>fuel</v>
          </cell>
          <cell r="D20319" t="str">
            <v>to salman rider</v>
          </cell>
          <cell r="E20319">
            <v>1000</v>
          </cell>
          <cell r="F20319"/>
        </row>
        <row r="20320">
          <cell r="B20320" t="str">
            <v>GSK DMC</v>
          </cell>
          <cell r="C20320" t="str">
            <v>fare</v>
          </cell>
          <cell r="D20320" t="str">
            <v>PAID</v>
          </cell>
          <cell r="E20320">
            <v>14000</v>
          </cell>
          <cell r="F20320"/>
        </row>
        <row r="20321">
          <cell r="B20321" t="str">
            <v>Meezan bank Head office</v>
          </cell>
          <cell r="C20321" t="str">
            <v>fare</v>
          </cell>
          <cell r="D20321" t="str">
            <v>PAID</v>
          </cell>
          <cell r="E20321">
            <v>7000</v>
          </cell>
          <cell r="F20321"/>
        </row>
        <row r="20322">
          <cell r="B20322" t="str">
            <v>CITI Bank</v>
          </cell>
          <cell r="C20322" t="str">
            <v>fare</v>
          </cell>
          <cell r="D20322" t="str">
            <v>PAID</v>
          </cell>
          <cell r="E20322">
            <v>5000</v>
          </cell>
          <cell r="F20322"/>
        </row>
        <row r="20323">
          <cell r="B20323" t="str">
            <v>CITI Bank</v>
          </cell>
          <cell r="C20323" t="str">
            <v>material</v>
          </cell>
          <cell r="D20323" t="str">
            <v>purchased Tee  8 nos</v>
          </cell>
          <cell r="E20323">
            <v>3560</v>
          </cell>
          <cell r="F20323"/>
        </row>
        <row r="20324">
          <cell r="B20324" t="str">
            <v>CITI Bank</v>
          </cell>
          <cell r="C20324" t="str">
            <v>danish insulator</v>
          </cell>
          <cell r="D20324" t="str">
            <v>cash paid advance</v>
          </cell>
          <cell r="E20324">
            <v>200000</v>
          </cell>
          <cell r="F20324"/>
        </row>
        <row r="20325">
          <cell r="B20325" t="str">
            <v>Sana safinaz DML</v>
          </cell>
          <cell r="C20325" t="str">
            <v>material</v>
          </cell>
          <cell r="D20325" t="str">
            <v>Online to Noman for J outlet purhcasing (online by adeel)</v>
          </cell>
          <cell r="E20325">
            <v>50000</v>
          </cell>
          <cell r="F20325"/>
        </row>
        <row r="20326">
          <cell r="B20326" t="str">
            <v>ueP 17th Floor</v>
          </cell>
          <cell r="C20326" t="str">
            <v>misc</v>
          </cell>
          <cell r="D20326" t="str">
            <v>Online to M. Naeem in UEP ASA as recommend by bH (online by adeel)</v>
          </cell>
          <cell r="E20326">
            <v>250000</v>
          </cell>
          <cell r="F20326"/>
        </row>
        <row r="20327">
          <cell r="B20327" t="str">
            <v>ueP 17th Floor</v>
          </cell>
          <cell r="C20327" t="str">
            <v>misc</v>
          </cell>
          <cell r="D20327" t="str">
            <v>Online to M. Naeem in UEP ASA as recommend by bH (online by adeel)</v>
          </cell>
          <cell r="E20327">
            <v>100000</v>
          </cell>
          <cell r="F20327"/>
        </row>
        <row r="20328">
          <cell r="B20328" t="str">
            <v>DHL office</v>
          </cell>
          <cell r="C20328" t="str">
            <v>Amir contractor</v>
          </cell>
          <cell r="D20328" t="str">
            <v>cash paid</v>
          </cell>
          <cell r="E20328">
            <v>100000</v>
          </cell>
          <cell r="F20328"/>
        </row>
        <row r="20329">
          <cell r="B20329" t="str">
            <v>Tomo JPMC</v>
          </cell>
          <cell r="C20329" t="str">
            <v>Kamran insulator</v>
          </cell>
          <cell r="D20329" t="str">
            <v>cash paid</v>
          </cell>
          <cell r="E20329">
            <v>40000</v>
          </cell>
          <cell r="F20329"/>
        </row>
        <row r="20330">
          <cell r="B20330" t="str">
            <v>Tomo JPMC</v>
          </cell>
          <cell r="C20330" t="str">
            <v>material</v>
          </cell>
          <cell r="D20330" t="str">
            <v>TO Mughal ehsan ul haq for tomo for mughal iron angle 1.5 x 1.5 160 Rft (by Adeel)</v>
          </cell>
          <cell r="E20330">
            <v>34770</v>
          </cell>
          <cell r="F20330"/>
        </row>
        <row r="20331">
          <cell r="B20331" t="str">
            <v>office</v>
          </cell>
          <cell r="C20331" t="str">
            <v>misc</v>
          </cell>
          <cell r="D20331" t="str">
            <v>Offices 2 Printer servicing</v>
          </cell>
          <cell r="E20331">
            <v>1000</v>
          </cell>
          <cell r="F20331"/>
        </row>
        <row r="20332">
          <cell r="B20332" t="str">
            <v>DHL office</v>
          </cell>
          <cell r="C20332" t="str">
            <v>fare</v>
          </cell>
          <cell r="D20332" t="str">
            <v>paid</v>
          </cell>
          <cell r="E20332">
            <v>3500</v>
          </cell>
          <cell r="F20332"/>
        </row>
        <row r="20333">
          <cell r="B20333" t="str">
            <v>GSK DMC</v>
          </cell>
          <cell r="C20333" t="str">
            <v>fare</v>
          </cell>
          <cell r="D20333" t="str">
            <v>paid</v>
          </cell>
          <cell r="E20333">
            <v>1000</v>
          </cell>
          <cell r="F20333"/>
        </row>
        <row r="20334">
          <cell r="B20334" t="str">
            <v>DHL office</v>
          </cell>
          <cell r="C20334" t="str">
            <v>fare</v>
          </cell>
          <cell r="D20334" t="str">
            <v>bykia</v>
          </cell>
          <cell r="E20334">
            <v>400</v>
          </cell>
          <cell r="F20334"/>
        </row>
        <row r="20335">
          <cell r="B20335" t="str">
            <v>ueP 17th Floor</v>
          </cell>
          <cell r="C20335" t="str">
            <v>misc</v>
          </cell>
          <cell r="D20335" t="str">
            <v>Online to M. Naeem in UEP ASA as recommend by bH (online by adeel)</v>
          </cell>
          <cell r="E20335">
            <v>200000</v>
          </cell>
          <cell r="F20335"/>
        </row>
        <row r="20336">
          <cell r="B20336" t="str">
            <v>CITI Bank</v>
          </cell>
          <cell r="C20336" t="str">
            <v>material</v>
          </cell>
          <cell r="D20336" t="str">
            <v>To m amir for linkadaptor for citi bank (by adeel)</v>
          </cell>
          <cell r="E20336">
            <v>51000</v>
          </cell>
          <cell r="F20336"/>
        </row>
        <row r="20337">
          <cell r="B20337" t="str">
            <v>Meezan bank Head office</v>
          </cell>
          <cell r="C20337" t="str">
            <v>fare</v>
          </cell>
          <cell r="D20337" t="str">
            <v>paid</v>
          </cell>
          <cell r="E20337">
            <v>2000</v>
          </cell>
          <cell r="F20337"/>
        </row>
        <row r="20338">
          <cell r="B20338" t="str">
            <v>office</v>
          </cell>
          <cell r="C20338" t="str">
            <v>office</v>
          </cell>
          <cell r="D20338" t="str">
            <v>for office use</v>
          </cell>
          <cell r="E20338">
            <v>5000</v>
          </cell>
          <cell r="F20338"/>
        </row>
        <row r="20339">
          <cell r="B20339" t="str">
            <v>Meezan bank Head office</v>
          </cell>
          <cell r="C20339" t="str">
            <v>labour</v>
          </cell>
          <cell r="D20339" t="str">
            <v>paid for labour + pipe cuttings</v>
          </cell>
          <cell r="E20339">
            <v>2000</v>
          </cell>
          <cell r="F20339"/>
        </row>
        <row r="20340">
          <cell r="B20340" t="str">
            <v>office</v>
          </cell>
          <cell r="C20340" t="str">
            <v>mineral water</v>
          </cell>
          <cell r="D20340" t="str">
            <v>paid for 29 bottles</v>
          </cell>
          <cell r="E20340">
            <v>3190</v>
          </cell>
          <cell r="F20340"/>
        </row>
        <row r="20341">
          <cell r="B20341" t="str">
            <v>Gul Ahmed</v>
          </cell>
          <cell r="C20341" t="str">
            <v>Shabbir pipe</v>
          </cell>
          <cell r="D20341" t="str">
            <v>To shabbir brohters for gul ahmed coil purhcased (by adeel)</v>
          </cell>
          <cell r="E20341">
            <v>48000</v>
          </cell>
          <cell r="F20341"/>
        </row>
        <row r="20342">
          <cell r="B20342" t="str">
            <v>GSK DMC</v>
          </cell>
          <cell r="C20342" t="str">
            <v>material</v>
          </cell>
          <cell r="D20342" t="str">
            <v>for safety helmit, shoes and jackets</v>
          </cell>
          <cell r="E20342">
            <v>30000</v>
          </cell>
          <cell r="F20342"/>
        </row>
        <row r="20343">
          <cell r="B20343" t="str">
            <v>DHL office</v>
          </cell>
          <cell r="C20343" t="str">
            <v>transportation</v>
          </cell>
          <cell r="D20343" t="str">
            <v>paid for buity for copper pipes</v>
          </cell>
          <cell r="E20343">
            <v>7000</v>
          </cell>
          <cell r="F20343"/>
        </row>
        <row r="20344">
          <cell r="B20344" t="str">
            <v>CITI Bank</v>
          </cell>
          <cell r="C20344" t="str">
            <v>material</v>
          </cell>
          <cell r="D20344" t="str">
            <v>purhcaed screw</v>
          </cell>
          <cell r="E20344">
            <v>800</v>
          </cell>
          <cell r="F20344"/>
        </row>
        <row r="20345">
          <cell r="B20345" t="str">
            <v>CITI Bank</v>
          </cell>
          <cell r="C20345" t="str">
            <v>misc</v>
          </cell>
          <cell r="D20345" t="str">
            <v>fuel and bike work to salman</v>
          </cell>
          <cell r="E20345">
            <v>4000</v>
          </cell>
          <cell r="F20345"/>
        </row>
        <row r="20346">
          <cell r="B20346" t="str">
            <v>CITI Bank</v>
          </cell>
          <cell r="C20346" t="str">
            <v>fare</v>
          </cell>
          <cell r="D20346" t="str">
            <v>paid</v>
          </cell>
          <cell r="E20346">
            <v>3500</v>
          </cell>
          <cell r="F20346"/>
        </row>
        <row r="20347">
          <cell r="B20347" t="str">
            <v>CITI Bank</v>
          </cell>
          <cell r="C20347" t="str">
            <v>material</v>
          </cell>
          <cell r="D20347" t="str">
            <v>safety shoes purhcased</v>
          </cell>
          <cell r="E20347">
            <v>6900</v>
          </cell>
          <cell r="F20347"/>
        </row>
        <row r="20348">
          <cell r="B20348" t="str">
            <v>DHL office</v>
          </cell>
          <cell r="C20348" t="str">
            <v>fare</v>
          </cell>
          <cell r="D20348" t="str">
            <v>paid</v>
          </cell>
          <cell r="E20348">
            <v>3000</v>
          </cell>
          <cell r="F20348"/>
        </row>
        <row r="20349">
          <cell r="B20349" t="str">
            <v>3rd Floor NASTP</v>
          </cell>
          <cell r="C20349" t="str">
            <v>material</v>
          </cell>
          <cell r="D20349" t="str">
            <v>purhcased silicon and PU foam</v>
          </cell>
          <cell r="E20349">
            <v>19280</v>
          </cell>
          <cell r="F20349"/>
        </row>
        <row r="20350">
          <cell r="B20350" t="str">
            <v>GSK DMC</v>
          </cell>
          <cell r="C20350" t="str">
            <v>fare</v>
          </cell>
          <cell r="D20350" t="str">
            <v>paid</v>
          </cell>
          <cell r="E20350">
            <v>3000</v>
          </cell>
          <cell r="F20350"/>
        </row>
        <row r="20351">
          <cell r="B20351" t="str">
            <v>CITI Bank</v>
          </cell>
          <cell r="C20351" t="str">
            <v>salary</v>
          </cell>
          <cell r="D20351" t="str">
            <v>Jahangeer salary</v>
          </cell>
          <cell r="E20351">
            <v>100000</v>
          </cell>
          <cell r="F20351"/>
        </row>
        <row r="20352">
          <cell r="B20352" t="str">
            <v>GSK DMC</v>
          </cell>
          <cell r="C20352" t="str">
            <v>Malik brother</v>
          </cell>
          <cell r="D20352" t="str">
            <v>cash paid for GSK project</v>
          </cell>
          <cell r="E20352">
            <v>27580</v>
          </cell>
          <cell r="F20352"/>
        </row>
        <row r="20353">
          <cell r="B20353" t="str">
            <v>CITI Bank</v>
          </cell>
          <cell r="C20353" t="str">
            <v>fare</v>
          </cell>
          <cell r="D20353" t="str">
            <v>paid</v>
          </cell>
          <cell r="E20353">
            <v>3000</v>
          </cell>
          <cell r="F20353"/>
        </row>
        <row r="20354">
          <cell r="B20354" t="str">
            <v>DHL office</v>
          </cell>
          <cell r="C20354" t="str">
            <v>fare</v>
          </cell>
          <cell r="D20354" t="str">
            <v>paid</v>
          </cell>
          <cell r="E20354">
            <v>1100</v>
          </cell>
          <cell r="F20354"/>
        </row>
        <row r="20355">
          <cell r="B20355" t="str">
            <v>Meezan bank Head office</v>
          </cell>
          <cell r="C20355" t="str">
            <v>salary</v>
          </cell>
          <cell r="D20355" t="str">
            <v>Gul sher salary</v>
          </cell>
          <cell r="E20355">
            <v>18620</v>
          </cell>
          <cell r="F20355"/>
        </row>
        <row r="20356">
          <cell r="B20356" t="str">
            <v>GSK DMC</v>
          </cell>
          <cell r="C20356" t="str">
            <v>salary</v>
          </cell>
          <cell r="D20356" t="str">
            <v>Abbas Ishaq salary</v>
          </cell>
          <cell r="E20356">
            <v>63650</v>
          </cell>
          <cell r="F20356"/>
        </row>
        <row r="20357">
          <cell r="B20357" t="str">
            <v>Tomo JPMC</v>
          </cell>
          <cell r="C20357" t="str">
            <v>salary</v>
          </cell>
          <cell r="D20357" t="str">
            <v>Imran engr</v>
          </cell>
          <cell r="E20357">
            <v>78831</v>
          </cell>
          <cell r="F20357"/>
        </row>
        <row r="20358">
          <cell r="B20358" t="str">
            <v>office</v>
          </cell>
          <cell r="C20358" t="str">
            <v>office</v>
          </cell>
          <cell r="D20358" t="str">
            <v>for office use</v>
          </cell>
          <cell r="E20358">
            <v>5000</v>
          </cell>
          <cell r="F20358"/>
        </row>
        <row r="20359">
          <cell r="B20359" t="str">
            <v>office</v>
          </cell>
          <cell r="C20359" t="str">
            <v>salary</v>
          </cell>
          <cell r="D20359" t="str">
            <v>Office</v>
          </cell>
          <cell r="E20359">
            <v>200250</v>
          </cell>
          <cell r="F20359"/>
        </row>
        <row r="20360">
          <cell r="B20360" t="str">
            <v>GSK DMC</v>
          </cell>
          <cell r="C20360" t="str">
            <v>fuel</v>
          </cell>
          <cell r="D20360" t="str">
            <v>to salman rider</v>
          </cell>
          <cell r="E20360">
            <v>1000</v>
          </cell>
          <cell r="F20360"/>
        </row>
        <row r="20361">
          <cell r="B20361" t="str">
            <v>Tomo JPMC</v>
          </cell>
          <cell r="C20361" t="str">
            <v>Noman Engineering</v>
          </cell>
          <cell r="D20361" t="str">
            <v>Sheet to Noman engr (sheet from al madina) = 500,000</v>
          </cell>
          <cell r="E20361">
            <v>250000</v>
          </cell>
          <cell r="F20361"/>
        </row>
        <row r="20362">
          <cell r="B20362" t="str">
            <v>BAH 12th Floor</v>
          </cell>
          <cell r="C20362" t="str">
            <v>Noman Engineering</v>
          </cell>
          <cell r="D20362" t="str">
            <v>Sheet to Noman engr (sheet from al madina) = 500,000</v>
          </cell>
          <cell r="E20362">
            <v>250000</v>
          </cell>
          <cell r="F20362"/>
        </row>
        <row r="20363">
          <cell r="B20363" t="str">
            <v>Gul Ahmed</v>
          </cell>
          <cell r="C20363" t="str">
            <v>shabbir brothers</v>
          </cell>
          <cell r="D20363" t="str">
            <v>Cash to Shabbir Brothers (Rec by Jibran) from al madina)</v>
          </cell>
          <cell r="E20363">
            <v>85600</v>
          </cell>
          <cell r="F20363"/>
        </row>
        <row r="20364">
          <cell r="B20364" t="str">
            <v>GSK office</v>
          </cell>
          <cell r="C20364" t="str">
            <v>mungo</v>
          </cell>
          <cell r="D20364" t="str">
            <v>To Mungo (online by adeel) = 300,000</v>
          </cell>
          <cell r="E20364">
            <v>16040</v>
          </cell>
          <cell r="F20364"/>
        </row>
        <row r="20365">
          <cell r="B20365" t="str">
            <v>Meezan bank Head office</v>
          </cell>
          <cell r="C20365" t="str">
            <v>mungo</v>
          </cell>
          <cell r="D20365" t="str">
            <v>To Mungo (online by adeel) = 300,000</v>
          </cell>
          <cell r="E20365">
            <v>8865</v>
          </cell>
          <cell r="F20365"/>
        </row>
        <row r="20366">
          <cell r="B20366" t="str">
            <v>Daraz Office</v>
          </cell>
          <cell r="C20366" t="str">
            <v>mungo</v>
          </cell>
          <cell r="D20366" t="str">
            <v>To Mungo (online by adeel) = 300,000</v>
          </cell>
          <cell r="E20366">
            <v>5650</v>
          </cell>
          <cell r="F20366"/>
        </row>
        <row r="20367">
          <cell r="B20367" t="str">
            <v>BAF-Maintenance24</v>
          </cell>
          <cell r="C20367" t="str">
            <v>mungo</v>
          </cell>
          <cell r="D20367" t="str">
            <v>To Mungo (online by adeel) = 300,000</v>
          </cell>
          <cell r="E20367">
            <v>54460</v>
          </cell>
          <cell r="F20367"/>
        </row>
        <row r="20368">
          <cell r="B20368" t="str">
            <v>Engro 3rd &amp; 8th Floor</v>
          </cell>
          <cell r="C20368" t="str">
            <v>mungo</v>
          </cell>
          <cell r="D20368" t="str">
            <v>To Mungo (online by adeel) = 300,000</v>
          </cell>
          <cell r="E20368">
            <v>24884</v>
          </cell>
          <cell r="F20368"/>
        </row>
        <row r="20369">
          <cell r="B20369" t="str">
            <v>BAH 12th Floor</v>
          </cell>
          <cell r="C20369" t="str">
            <v>mungo</v>
          </cell>
          <cell r="D20369" t="str">
            <v>To Mungo (online by adeel) = 300,000</v>
          </cell>
          <cell r="E20369">
            <v>51300</v>
          </cell>
          <cell r="F20369"/>
        </row>
        <row r="20370">
          <cell r="B20370" t="str">
            <v>Gul Ahmed</v>
          </cell>
          <cell r="C20370" t="str">
            <v>mungo</v>
          </cell>
          <cell r="D20370" t="str">
            <v>To Mungo (online by adeel) = 300,000</v>
          </cell>
          <cell r="E20370">
            <v>62465</v>
          </cell>
          <cell r="F20370"/>
        </row>
        <row r="20371">
          <cell r="B20371" t="str">
            <v>DHL office</v>
          </cell>
          <cell r="C20371" t="str">
            <v>mungo</v>
          </cell>
          <cell r="D20371" t="str">
            <v>To Mungo (online by adeel) = 300,000</v>
          </cell>
          <cell r="E20371">
            <v>32400</v>
          </cell>
          <cell r="F20371"/>
        </row>
        <row r="20372">
          <cell r="B20372" t="str">
            <v>CITI Bank</v>
          </cell>
          <cell r="C20372" t="str">
            <v>mungo</v>
          </cell>
          <cell r="D20372" t="str">
            <v>To Mungo (online by adeel) = 300,000</v>
          </cell>
          <cell r="E20372">
            <v>43936</v>
          </cell>
          <cell r="F20372"/>
        </row>
        <row r="20373">
          <cell r="B20373" t="str">
            <v>3rd Floor NASTP</v>
          </cell>
          <cell r="C20373" t="str">
            <v>abdullah enterprises</v>
          </cell>
          <cell r="D20373" t="str">
            <v>To kashif air devices (online by adeel)</v>
          </cell>
          <cell r="E20373">
            <v>441625</v>
          </cell>
          <cell r="F20373"/>
        </row>
        <row r="20374">
          <cell r="B20374" t="str">
            <v>Ernst &amp; Young</v>
          </cell>
          <cell r="C20374" t="str">
            <v>material</v>
          </cell>
          <cell r="D20374" t="str">
            <v>misc mateiral by majid insulator</v>
          </cell>
          <cell r="E20374">
            <v>13000</v>
          </cell>
          <cell r="F20374"/>
        </row>
        <row r="20375">
          <cell r="B20375" t="str">
            <v>CITI Bank</v>
          </cell>
          <cell r="C20375" t="str">
            <v>salary</v>
          </cell>
          <cell r="D20375" t="str">
            <v>Lateef &amp; chacha lateef</v>
          </cell>
          <cell r="E20375">
            <v>65140</v>
          </cell>
          <cell r="F20375"/>
        </row>
        <row r="20376">
          <cell r="B20376" t="str">
            <v>office</v>
          </cell>
          <cell r="C20376" t="str">
            <v>office</v>
          </cell>
          <cell r="D20376" t="str">
            <v>umer for office use</v>
          </cell>
          <cell r="E20376">
            <v>1500</v>
          </cell>
          <cell r="F20376"/>
        </row>
        <row r="20377">
          <cell r="B20377" t="str">
            <v>office</v>
          </cell>
          <cell r="C20377" t="str">
            <v>office</v>
          </cell>
          <cell r="D20377" t="str">
            <v>umer for office use</v>
          </cell>
          <cell r="E20377">
            <v>1500</v>
          </cell>
          <cell r="F20377"/>
        </row>
        <row r="20378">
          <cell r="B20378" t="str">
            <v>Tomo JPMC</v>
          </cell>
          <cell r="C20378" t="str">
            <v>salary</v>
          </cell>
          <cell r="D20378" t="str">
            <v>Irfan bhai salary</v>
          </cell>
          <cell r="E20378">
            <v>50980</v>
          </cell>
          <cell r="F20378"/>
        </row>
        <row r="20379">
          <cell r="B20379" t="str">
            <v xml:space="preserve">MHR Personal </v>
          </cell>
          <cell r="C20379" t="str">
            <v>rehana aunty</v>
          </cell>
          <cell r="D20379" t="str">
            <v>mobile balance and ufone card</v>
          </cell>
          <cell r="E20379">
            <v>2550</v>
          </cell>
          <cell r="F20379"/>
        </row>
        <row r="20380">
          <cell r="B20380" t="str">
            <v>GSK DMC</v>
          </cell>
          <cell r="C20380" t="str">
            <v>fuel</v>
          </cell>
          <cell r="D20380" t="str">
            <v>to salman rider</v>
          </cell>
          <cell r="E20380">
            <v>2000</v>
          </cell>
          <cell r="F20380"/>
        </row>
        <row r="20381">
          <cell r="B20381" t="str">
            <v>o/m NASTP</v>
          </cell>
          <cell r="C20381" t="str">
            <v>salary</v>
          </cell>
          <cell r="D20381" t="str">
            <v>NASTP staff salary</v>
          </cell>
          <cell r="E20381">
            <v>865653</v>
          </cell>
          <cell r="F20381"/>
        </row>
        <row r="20382">
          <cell r="B20382" t="str">
            <v>FTC Floors</v>
          </cell>
          <cell r="C20382" t="str">
            <v>salary</v>
          </cell>
          <cell r="D20382" t="str">
            <v>ftc staff salaries</v>
          </cell>
          <cell r="E20382">
            <v>203198</v>
          </cell>
          <cell r="F20382"/>
        </row>
        <row r="20383">
          <cell r="B20383" t="str">
            <v>GSK DMC</v>
          </cell>
          <cell r="C20383" t="str">
            <v>salary</v>
          </cell>
          <cell r="D20383" t="str">
            <v>Engr Ahsan  salary</v>
          </cell>
          <cell r="E20383">
            <v>76300</v>
          </cell>
          <cell r="F20383"/>
        </row>
        <row r="20384">
          <cell r="B20384" t="str">
            <v>BAH 12th Floor</v>
          </cell>
          <cell r="C20384" t="str">
            <v>misc</v>
          </cell>
          <cell r="D20384" t="str">
            <v>misc puhcases at BAH</v>
          </cell>
          <cell r="E20384">
            <v>1700</v>
          </cell>
          <cell r="F20384"/>
        </row>
        <row r="20385">
          <cell r="B20385" t="str">
            <v>FTC Floors</v>
          </cell>
          <cell r="C20385" t="str">
            <v>misc</v>
          </cell>
          <cell r="D20385" t="str">
            <v>paid for tea and refreshment + ducting clothes</v>
          </cell>
          <cell r="E20385">
            <v>4000</v>
          </cell>
          <cell r="F20385"/>
        </row>
        <row r="20386">
          <cell r="B20386" t="str">
            <v>LAMA Outlet</v>
          </cell>
          <cell r="C20386" t="str">
            <v>fare</v>
          </cell>
          <cell r="D20386" t="str">
            <v>paid</v>
          </cell>
          <cell r="E20386">
            <v>1200</v>
          </cell>
          <cell r="F20386"/>
        </row>
        <row r="20387">
          <cell r="B20387" t="str">
            <v>Bahria project</v>
          </cell>
          <cell r="C20387" t="str">
            <v>misc</v>
          </cell>
          <cell r="D20387" t="str">
            <v>to amjad for misc expenses</v>
          </cell>
          <cell r="E20387">
            <v>1500</v>
          </cell>
          <cell r="F20387"/>
        </row>
        <row r="20388">
          <cell r="B20388" t="str">
            <v>office</v>
          </cell>
          <cell r="C20388" t="str">
            <v>misc</v>
          </cell>
          <cell r="D20388" t="str">
            <v>wrapping tapes</v>
          </cell>
          <cell r="E20388">
            <v>900</v>
          </cell>
          <cell r="F20388"/>
        </row>
        <row r="20389">
          <cell r="B20389" t="str">
            <v>office</v>
          </cell>
          <cell r="C20389" t="str">
            <v>office</v>
          </cell>
          <cell r="D20389" t="str">
            <v>for office use</v>
          </cell>
          <cell r="E20389">
            <v>5000</v>
          </cell>
          <cell r="F20389"/>
        </row>
        <row r="20390">
          <cell r="B20390" t="str">
            <v>o/m NASTP</v>
          </cell>
          <cell r="C20390" t="str">
            <v>mineral water</v>
          </cell>
          <cell r="D20390" t="str">
            <v>paid to israr bhai</v>
          </cell>
          <cell r="E20390">
            <v>5560</v>
          </cell>
          <cell r="F20390"/>
        </row>
        <row r="20391">
          <cell r="B20391" t="str">
            <v>Engro 3rd &amp; 8th Floor</v>
          </cell>
          <cell r="C20391" t="str">
            <v>saqib insulation</v>
          </cell>
          <cell r="D20391" t="str">
            <v>to saqib insulator in engro 3rd floor (onlone by adeel)</v>
          </cell>
          <cell r="E20391">
            <v>60000</v>
          </cell>
          <cell r="F20391"/>
        </row>
        <row r="20392">
          <cell r="B20392" t="str">
            <v>GSK DMC</v>
          </cell>
          <cell r="C20392" t="str">
            <v>faheem elec</v>
          </cell>
          <cell r="D20392" t="str">
            <v>Cash advance in labour (by BH)</v>
          </cell>
          <cell r="E20392">
            <v>60000</v>
          </cell>
          <cell r="F20392"/>
        </row>
        <row r="20393">
          <cell r="B20393" t="str">
            <v>O/M The Place</v>
          </cell>
          <cell r="C20393" t="str">
            <v>salary</v>
          </cell>
          <cell r="D20393" t="str">
            <v>The place staff salaries</v>
          </cell>
          <cell r="E20393">
            <v>160181</v>
          </cell>
          <cell r="F20393"/>
        </row>
        <row r="20394">
          <cell r="B20394" t="str">
            <v>DHL office</v>
          </cell>
          <cell r="C20394" t="str">
            <v>Adnan Hyder</v>
          </cell>
          <cell r="D20394" t="str">
            <v>To adnan hyder for misc (Online by Adeel)</v>
          </cell>
          <cell r="E20394">
            <v>150000</v>
          </cell>
          <cell r="F20394"/>
        </row>
        <row r="20395">
          <cell r="B20395" t="str">
            <v xml:space="preserve">MHR Personal </v>
          </cell>
          <cell r="C20395" t="str">
            <v>Groceries</v>
          </cell>
          <cell r="D20395" t="str">
            <v>Groceries (April to July 24) (by bH)</v>
          </cell>
          <cell r="E20395">
            <v>340000</v>
          </cell>
          <cell r="F20395"/>
        </row>
        <row r="20396">
          <cell r="B20396" t="str">
            <v xml:space="preserve">MHR Personal </v>
          </cell>
          <cell r="C20396" t="str">
            <v>Milk expenses</v>
          </cell>
          <cell r="D20396" t="str">
            <v>Milk expenses MHR (may 24 to July) (by bH)</v>
          </cell>
          <cell r="E20396">
            <v>45000</v>
          </cell>
          <cell r="F20396"/>
        </row>
        <row r="20397">
          <cell r="B20397" t="str">
            <v>CITI Bank</v>
          </cell>
          <cell r="C20397" t="str">
            <v>fare</v>
          </cell>
          <cell r="D20397" t="str">
            <v>Paid to danish suzuki</v>
          </cell>
          <cell r="E20397">
            <v>4000</v>
          </cell>
          <cell r="F20397"/>
        </row>
        <row r="20398">
          <cell r="B20398" t="str">
            <v>Gul Ahmed</v>
          </cell>
          <cell r="C20398" t="str">
            <v>material</v>
          </cell>
          <cell r="D20398" t="str">
            <v>Given to abbas</v>
          </cell>
          <cell r="E20398">
            <v>3000</v>
          </cell>
          <cell r="F20398"/>
        </row>
        <row r="20399">
          <cell r="B20399" t="str">
            <v>Engro 3rd &amp; 8th Floor</v>
          </cell>
          <cell r="C20399" t="str">
            <v>material</v>
          </cell>
          <cell r="D20399" t="str">
            <v>purchased dammer tapes</v>
          </cell>
          <cell r="E20399">
            <v>1270</v>
          </cell>
          <cell r="F20399"/>
        </row>
        <row r="20400">
          <cell r="B20400" t="str">
            <v>Gul Ahmed</v>
          </cell>
          <cell r="C20400" t="str">
            <v>material</v>
          </cell>
          <cell r="D20400" t="str">
            <v>purhcaed red oxide and mixing oil</v>
          </cell>
          <cell r="E20400">
            <v>5660</v>
          </cell>
          <cell r="F20400"/>
        </row>
        <row r="20401">
          <cell r="B20401" t="str">
            <v>Meezan bank Head office</v>
          </cell>
          <cell r="C20401" t="str">
            <v>material</v>
          </cell>
          <cell r="D20401" t="str">
            <v>prhcased pipe leveler by abid</v>
          </cell>
          <cell r="E20401">
            <v>1000</v>
          </cell>
          <cell r="F20401"/>
        </row>
        <row r="20402">
          <cell r="B20402" t="str">
            <v>Meezan bank Head office</v>
          </cell>
          <cell r="C20402" t="str">
            <v>salary</v>
          </cell>
          <cell r="D20402" t="str">
            <v>Khushnood salary</v>
          </cell>
          <cell r="E20402">
            <v>36532</v>
          </cell>
          <cell r="F20402"/>
        </row>
        <row r="20403">
          <cell r="B20403" t="str">
            <v>office</v>
          </cell>
          <cell r="C20403" t="str">
            <v>salary</v>
          </cell>
          <cell r="D20403" t="str">
            <v>Abuzar salary MCB chq 1973738931</v>
          </cell>
          <cell r="E20403">
            <v>75000</v>
          </cell>
          <cell r="F20403"/>
        </row>
        <row r="20404">
          <cell r="B20404" t="str">
            <v>DHL office</v>
          </cell>
          <cell r="C20404" t="str">
            <v>fare</v>
          </cell>
          <cell r="D20404" t="str">
            <v>paid</v>
          </cell>
          <cell r="E20404">
            <v>3500</v>
          </cell>
          <cell r="F20404"/>
        </row>
        <row r="20405">
          <cell r="B20405" t="str">
            <v>CITI Bank</v>
          </cell>
          <cell r="C20405" t="str">
            <v>KTM</v>
          </cell>
          <cell r="D20405" t="str">
            <v>To KTM for Zilver fixtures (Online by Adeel)</v>
          </cell>
          <cell r="E20405">
            <v>123300</v>
          </cell>
          <cell r="F20405"/>
        </row>
        <row r="20406">
          <cell r="B20406" t="str">
            <v>GSK DMC</v>
          </cell>
          <cell r="C20406" t="str">
            <v>Fame International</v>
          </cell>
          <cell r="D20406" t="str">
            <v>To Fame (Online by Adeel)</v>
          </cell>
          <cell r="E20406">
            <v>40800</v>
          </cell>
          <cell r="F20406"/>
        </row>
        <row r="20407">
          <cell r="B20407" t="str">
            <v>BAF-Maintenance24</v>
          </cell>
          <cell r="C20407" t="str">
            <v>Misc</v>
          </cell>
          <cell r="D20407" t="str">
            <v>TO IQBAL Core (Online by adeel)</v>
          </cell>
          <cell r="E20407">
            <v>74000</v>
          </cell>
          <cell r="F20407"/>
        </row>
        <row r="20408">
          <cell r="B20408" t="str">
            <v>Manto DML</v>
          </cell>
          <cell r="C20408" t="str">
            <v>Material</v>
          </cell>
          <cell r="D20408" t="str">
            <v>TO Imran purchased nut bolts (Online by adeel)</v>
          </cell>
          <cell r="E20408">
            <v>8730</v>
          </cell>
          <cell r="F20408"/>
        </row>
        <row r="20409">
          <cell r="B20409" t="str">
            <v>o/m NASTP</v>
          </cell>
          <cell r="C20409" t="str">
            <v>Material</v>
          </cell>
          <cell r="D20409" t="str">
            <v>TO ibraheem fittings (online by adeel)</v>
          </cell>
          <cell r="E20409">
            <v>19800</v>
          </cell>
          <cell r="F20409"/>
        </row>
        <row r="20410">
          <cell r="B20410" t="str">
            <v>CITI Bank</v>
          </cell>
          <cell r="C20410" t="str">
            <v>sadiq pipe</v>
          </cell>
          <cell r="D20410" t="str">
            <v>TO Sadiq pipe (Online by adeel)</v>
          </cell>
          <cell r="E20410">
            <v>100000</v>
          </cell>
          <cell r="F20410"/>
        </row>
        <row r="20411">
          <cell r="B20411" t="str">
            <v>Burhani mehal (new)</v>
          </cell>
          <cell r="C20411" t="str">
            <v>Ismail jee</v>
          </cell>
          <cell r="D20411" t="str">
            <v>TO Porta Ismail jee (online by adeel)</v>
          </cell>
          <cell r="E20411">
            <v>93000</v>
          </cell>
          <cell r="F20411"/>
        </row>
        <row r="20412">
          <cell r="B20412" t="str">
            <v>GSK DMC</v>
          </cell>
          <cell r="C20412" t="str">
            <v>material</v>
          </cell>
          <cell r="D20412" t="str">
            <v>TO MBI Industries for nut bolt payment (online by adeel)</v>
          </cell>
          <cell r="E20412">
            <v>49350</v>
          </cell>
          <cell r="F20412"/>
        </row>
        <row r="20413">
          <cell r="B20413" t="str">
            <v>CITI Bank</v>
          </cell>
          <cell r="C20413" t="str">
            <v>Material</v>
          </cell>
          <cell r="D20413" t="str">
            <v>TO Muzammli caree of Abbas Brothers (online by adeel)</v>
          </cell>
          <cell r="E20413">
            <v>96668</v>
          </cell>
          <cell r="F20413"/>
        </row>
        <row r="20414">
          <cell r="B20414" t="str">
            <v>Bahria project</v>
          </cell>
          <cell r="C20414" t="str">
            <v>salary</v>
          </cell>
          <cell r="D20414" t="str">
            <v>Amjad + Gher khan salary</v>
          </cell>
          <cell r="E20414">
            <v>58500</v>
          </cell>
          <cell r="F20414"/>
        </row>
        <row r="20415">
          <cell r="B20415" t="str">
            <v>office</v>
          </cell>
          <cell r="C20415" t="str">
            <v>office</v>
          </cell>
          <cell r="D20415" t="str">
            <v>for office use</v>
          </cell>
          <cell r="E20415">
            <v>5000</v>
          </cell>
          <cell r="F20415"/>
        </row>
        <row r="20416">
          <cell r="B20416" t="str">
            <v>Meezan bank Head office</v>
          </cell>
          <cell r="C20416" t="str">
            <v>salary</v>
          </cell>
          <cell r="D20416" t="str">
            <v>Shahid, nadeem painter + Fahad</v>
          </cell>
          <cell r="E20416">
            <v>149270</v>
          </cell>
          <cell r="F20416"/>
        </row>
        <row r="20417">
          <cell r="B20417" t="str">
            <v>Meezan bank Head office</v>
          </cell>
          <cell r="C20417" t="str">
            <v>charity</v>
          </cell>
          <cell r="D20417" t="str">
            <v>given by nadeem bhai</v>
          </cell>
          <cell r="E20417">
            <v>2250</v>
          </cell>
          <cell r="F20417"/>
        </row>
        <row r="20418">
          <cell r="B20418" t="str">
            <v>office</v>
          </cell>
          <cell r="C20418" t="str">
            <v>fuel</v>
          </cell>
          <cell r="D20418" t="str">
            <v>paid to salman</v>
          </cell>
          <cell r="E20418">
            <v>2000</v>
          </cell>
          <cell r="F20418"/>
        </row>
        <row r="20419">
          <cell r="B20419" t="str">
            <v>Meezan bank Head office</v>
          </cell>
          <cell r="C20419" t="str">
            <v>salary</v>
          </cell>
          <cell r="D20419" t="str">
            <v>amir engr salary</v>
          </cell>
          <cell r="E20419">
            <v>60200</v>
          </cell>
          <cell r="F20419"/>
        </row>
        <row r="20420">
          <cell r="B20420" t="str">
            <v>office</v>
          </cell>
          <cell r="C20420" t="str">
            <v>salary</v>
          </cell>
          <cell r="D20420" t="str">
            <v>ashraf bhai salary after advance deduct</v>
          </cell>
          <cell r="E20420">
            <v>55000</v>
          </cell>
          <cell r="F20420"/>
        </row>
        <row r="20421">
          <cell r="B20421" t="str">
            <v>office</v>
          </cell>
          <cell r="C20421" t="str">
            <v>salary</v>
          </cell>
          <cell r="D20421" t="str">
            <v>salman rider for 9 days</v>
          </cell>
          <cell r="E20421">
            <v>7260</v>
          </cell>
          <cell r="F20421"/>
        </row>
        <row r="20422">
          <cell r="B20422" t="str">
            <v>Gul Ahmed</v>
          </cell>
          <cell r="C20422" t="str">
            <v>misc</v>
          </cell>
          <cell r="D20422" t="str">
            <v>nadeem bhai mobile balance</v>
          </cell>
          <cell r="E20422">
            <v>1000</v>
          </cell>
          <cell r="F20422"/>
        </row>
        <row r="20423">
          <cell r="B20423" t="str">
            <v>GSK DMC</v>
          </cell>
          <cell r="C20423" t="str">
            <v>misc</v>
          </cell>
          <cell r="D20423" t="str">
            <v>misc by jahangeer</v>
          </cell>
          <cell r="E20423">
            <v>4800</v>
          </cell>
          <cell r="F20423"/>
        </row>
        <row r="20424">
          <cell r="B20424" t="str">
            <v>Engro 3rd &amp; 8th Floor</v>
          </cell>
          <cell r="C20424" t="str">
            <v>salary</v>
          </cell>
          <cell r="D20424" t="str">
            <v xml:space="preserve">RAZA, Umair, Laraib, Zafar, Abid, Abid, Ahmed </v>
          </cell>
          <cell r="E20424">
            <v>220455</v>
          </cell>
          <cell r="F20424"/>
        </row>
        <row r="20425">
          <cell r="B20425" t="str">
            <v xml:space="preserve">O/M Nue Multiplex </v>
          </cell>
          <cell r="C20425" t="str">
            <v>salary</v>
          </cell>
          <cell r="D20425" t="str">
            <v>RMR staff salaries</v>
          </cell>
          <cell r="E20425">
            <v>145550</v>
          </cell>
          <cell r="F20425"/>
        </row>
        <row r="20426">
          <cell r="B20426" t="str">
            <v>office</v>
          </cell>
          <cell r="C20426" t="str">
            <v>office</v>
          </cell>
          <cell r="D20426" t="str">
            <v>for office use</v>
          </cell>
          <cell r="E20426">
            <v>5000</v>
          </cell>
          <cell r="F20426"/>
        </row>
        <row r="20427">
          <cell r="B20427" t="str">
            <v xml:space="preserve">O/M Nue Multiplex </v>
          </cell>
          <cell r="C20427" t="str">
            <v>material</v>
          </cell>
          <cell r="D20427" t="str">
            <v>purhcased black tapes by noor alam</v>
          </cell>
          <cell r="E20427">
            <v>300</v>
          </cell>
          <cell r="F20427"/>
        </row>
        <row r="20428">
          <cell r="B20428" t="str">
            <v>Tomo JPMC</v>
          </cell>
          <cell r="C20428" t="str">
            <v>material</v>
          </cell>
          <cell r="D20428" t="str">
            <v>purhcased Chaneel 3 x 1-1/2</v>
          </cell>
          <cell r="E20428">
            <v>10450</v>
          </cell>
          <cell r="F20428"/>
        </row>
        <row r="20429">
          <cell r="B20429" t="str">
            <v>DHL office</v>
          </cell>
          <cell r="C20429" t="str">
            <v>material</v>
          </cell>
          <cell r="D20429" t="str">
            <v>purchased insulation profile from fast cool</v>
          </cell>
          <cell r="E20429">
            <v>3300</v>
          </cell>
          <cell r="F20429"/>
        </row>
        <row r="20430">
          <cell r="B20430" t="str">
            <v>DHL office</v>
          </cell>
          <cell r="C20430" t="str">
            <v>material</v>
          </cell>
          <cell r="D20430" t="str">
            <v>purchased screw</v>
          </cell>
          <cell r="E20430">
            <v>300</v>
          </cell>
          <cell r="F20430"/>
        </row>
        <row r="20431">
          <cell r="B20431" t="str">
            <v>Meezan bank Head office</v>
          </cell>
          <cell r="C20431" t="str">
            <v>material</v>
          </cell>
          <cell r="D20431" t="str">
            <v>purchased ss wire mech</v>
          </cell>
          <cell r="E20431">
            <v>900</v>
          </cell>
          <cell r="F20431"/>
        </row>
        <row r="20432">
          <cell r="B20432" t="str">
            <v>GSK DMC</v>
          </cell>
          <cell r="C20432" t="str">
            <v>fare</v>
          </cell>
          <cell r="D20432" t="str">
            <v>paid</v>
          </cell>
          <cell r="E20432">
            <v>2000</v>
          </cell>
          <cell r="F20432"/>
        </row>
        <row r="20433">
          <cell r="B20433" t="str">
            <v>Orient DML</v>
          </cell>
          <cell r="C20433" t="str">
            <v>charity</v>
          </cell>
          <cell r="D20433" t="str">
            <v>paid by rehan to needy family</v>
          </cell>
          <cell r="E20433">
            <v>5000</v>
          </cell>
          <cell r="F20433"/>
        </row>
        <row r="20434">
          <cell r="B20434" t="str">
            <v>O/M The Place</v>
          </cell>
          <cell r="C20434" t="str">
            <v>misc</v>
          </cell>
          <cell r="D20434" t="str">
            <v>3 phase pump Motor aligment given to mumtaz</v>
          </cell>
          <cell r="E20434">
            <v>7000</v>
          </cell>
          <cell r="F20434"/>
        </row>
        <row r="20435">
          <cell r="B20435" t="str">
            <v>DHL office</v>
          </cell>
          <cell r="C20435" t="str">
            <v>fare</v>
          </cell>
          <cell r="D20435" t="str">
            <v>paid</v>
          </cell>
          <cell r="E20435">
            <v>900</v>
          </cell>
          <cell r="F20435"/>
        </row>
        <row r="20436">
          <cell r="B20436" t="str">
            <v>BAF-Maintenance24</v>
          </cell>
          <cell r="C20436" t="str">
            <v>Chemical</v>
          </cell>
          <cell r="D20436" t="str">
            <v>To muneer ahmed (Online by adeel)</v>
          </cell>
          <cell r="E20436">
            <v>32000</v>
          </cell>
          <cell r="F20436"/>
        </row>
        <row r="20437">
          <cell r="B20437" t="str">
            <v>CITI Bank</v>
          </cell>
          <cell r="C20437" t="str">
            <v>Material</v>
          </cell>
          <cell r="D20437" t="str">
            <v>To M. Amir for purhcaed of 200 nos linkadaptor (Online by adeel)</v>
          </cell>
          <cell r="E20437">
            <v>34000</v>
          </cell>
          <cell r="F20437"/>
        </row>
        <row r="20438">
          <cell r="B20438" t="str">
            <v>CITI Bank</v>
          </cell>
          <cell r="C20438" t="str">
            <v>Material</v>
          </cell>
          <cell r="D20438" t="str">
            <v>To Hussain S Diwan for fittings (Online by adeel)</v>
          </cell>
          <cell r="E20438">
            <v>49870</v>
          </cell>
          <cell r="F20438"/>
        </row>
        <row r="20439">
          <cell r="B20439" t="str">
            <v>Sana safinaz DML</v>
          </cell>
          <cell r="C20439" t="str">
            <v>Material</v>
          </cell>
          <cell r="D20439" t="str">
            <v>To A. Rehman chohdry Gi sheet purchased by Noman Lahore (Online by adeel)</v>
          </cell>
          <cell r="E20439">
            <v>300000</v>
          </cell>
          <cell r="F20439"/>
        </row>
        <row r="20440">
          <cell r="B20440" t="str">
            <v>CITI Bank</v>
          </cell>
          <cell r="C20440" t="str">
            <v>Drawings</v>
          </cell>
          <cell r="D20440" t="str">
            <v>To S. Azam Hussaini for drawings print (Online by adeel) = 42000</v>
          </cell>
          <cell r="E20440">
            <v>10500</v>
          </cell>
          <cell r="F20440"/>
        </row>
        <row r="20441">
          <cell r="B20441" t="str">
            <v>GSK DMC</v>
          </cell>
          <cell r="C20441" t="str">
            <v>Drawings</v>
          </cell>
          <cell r="D20441" t="str">
            <v>To S. Azam Hussaini for drawings print (Online by adeel) = 42000</v>
          </cell>
          <cell r="E20441">
            <v>10500</v>
          </cell>
          <cell r="F20441"/>
        </row>
        <row r="20442">
          <cell r="B20442" t="str">
            <v>BAH 22 &amp; 23rd Floor</v>
          </cell>
          <cell r="C20442" t="str">
            <v>Drawings</v>
          </cell>
          <cell r="D20442" t="str">
            <v>To S. Azam Hussaini for drawings print (Online by adeel) = 42000</v>
          </cell>
          <cell r="E20442">
            <v>10500</v>
          </cell>
          <cell r="F20442"/>
        </row>
        <row r="20443">
          <cell r="B20443" t="str">
            <v>Engro 3rd &amp; 8th Floor</v>
          </cell>
          <cell r="C20443" t="str">
            <v>Drawings</v>
          </cell>
          <cell r="D20443" t="str">
            <v>To S. Azam Hussaini for drawings print (Online by adeel) = 42000</v>
          </cell>
          <cell r="E20443">
            <v>10500</v>
          </cell>
          <cell r="F20443"/>
        </row>
        <row r="20444">
          <cell r="B20444" t="str">
            <v>DHL office</v>
          </cell>
          <cell r="C20444" t="str">
            <v>fare</v>
          </cell>
          <cell r="D20444" t="str">
            <v>paid</v>
          </cell>
          <cell r="E20444">
            <v>2300</v>
          </cell>
          <cell r="F20444"/>
        </row>
        <row r="20445">
          <cell r="B20445" t="str">
            <v>Gul Ahmed</v>
          </cell>
          <cell r="C20445" t="str">
            <v>fare</v>
          </cell>
          <cell r="D20445" t="str">
            <v>paid</v>
          </cell>
          <cell r="E20445">
            <v>2300</v>
          </cell>
          <cell r="F20445"/>
        </row>
        <row r="20446">
          <cell r="B20446" t="str">
            <v>Meezan bank Head office</v>
          </cell>
          <cell r="C20446" t="str">
            <v>material</v>
          </cell>
          <cell r="D20446" t="str">
            <v>purhcased rubber sheet and isolator</v>
          </cell>
          <cell r="E20446">
            <v>26600</v>
          </cell>
          <cell r="F20446"/>
        </row>
        <row r="20447">
          <cell r="B20447" t="str">
            <v>office</v>
          </cell>
          <cell r="C20447" t="str">
            <v>office</v>
          </cell>
          <cell r="D20447" t="str">
            <v>Bilal bhai guest PIZZA</v>
          </cell>
          <cell r="E20447">
            <v>2000</v>
          </cell>
          <cell r="F20447"/>
        </row>
        <row r="20448">
          <cell r="B20448" t="str">
            <v>GSK DMC</v>
          </cell>
          <cell r="C20448" t="str">
            <v>material</v>
          </cell>
          <cell r="D20448" t="str">
            <v>purchased 5" grinder and cutting disc by abbas from innco</v>
          </cell>
          <cell r="E20448">
            <v>7880</v>
          </cell>
          <cell r="F20448"/>
        </row>
        <row r="20449">
          <cell r="B20449" t="str">
            <v>Meezan bank Head office</v>
          </cell>
          <cell r="C20449" t="str">
            <v>material</v>
          </cell>
          <cell r="D20449" t="str">
            <v>purchased kraft papers + tapes</v>
          </cell>
          <cell r="E20449">
            <v>8000</v>
          </cell>
          <cell r="F20449"/>
        </row>
        <row r="20450">
          <cell r="B20450" t="str">
            <v>LAMA Outlet</v>
          </cell>
          <cell r="C20450" t="str">
            <v>material</v>
          </cell>
          <cell r="D20450" t="str">
            <v>welding rods and disc by salman</v>
          </cell>
          <cell r="E20450">
            <v>2250</v>
          </cell>
          <cell r="F20450"/>
        </row>
        <row r="20451">
          <cell r="B20451" t="str">
            <v>GSK DMC</v>
          </cell>
          <cell r="C20451" t="str">
            <v>fare</v>
          </cell>
          <cell r="D20451" t="str">
            <v>PAID</v>
          </cell>
          <cell r="E20451">
            <v>2000</v>
          </cell>
          <cell r="F20451"/>
        </row>
        <row r="20452">
          <cell r="B20452" t="str">
            <v>office</v>
          </cell>
          <cell r="C20452" t="str">
            <v>office</v>
          </cell>
          <cell r="D20452" t="str">
            <v>for office use</v>
          </cell>
          <cell r="E20452">
            <v>4000</v>
          </cell>
          <cell r="F20452"/>
        </row>
        <row r="20453">
          <cell r="B20453" t="str">
            <v>DHL office</v>
          </cell>
          <cell r="C20453" t="str">
            <v>Adam regger</v>
          </cell>
          <cell r="D20453" t="str">
            <v>Cash collect from Al madina by adman regger son for DHL work</v>
          </cell>
          <cell r="E20453">
            <v>32000</v>
          </cell>
          <cell r="F20453"/>
        </row>
        <row r="20454">
          <cell r="B20454" t="str">
            <v>BAH 12th Floor</v>
          </cell>
          <cell r="C20454" t="str">
            <v>Misc</v>
          </cell>
          <cell r="D20454" t="str">
            <v>To Ayaz ali units hanging BAHL 12th floor(Online by adeel)</v>
          </cell>
          <cell r="E20454">
            <v>40000</v>
          </cell>
          <cell r="F20454"/>
        </row>
        <row r="20455">
          <cell r="B20455" t="str">
            <v>J out let DML</v>
          </cell>
          <cell r="C20455" t="str">
            <v>Material</v>
          </cell>
          <cell r="D20455" t="str">
            <v>nut bolt for lahore (Online by adeel)</v>
          </cell>
          <cell r="E20455">
            <v>10500</v>
          </cell>
          <cell r="F20455"/>
        </row>
        <row r="20456">
          <cell r="B20456" t="str">
            <v>Sana Safinaz</v>
          </cell>
          <cell r="C20456" t="str">
            <v>Zafar grills</v>
          </cell>
          <cell r="D20456" t="str">
            <v>Online by adeel to Zafar grills  = 200,000</v>
          </cell>
          <cell r="E20456">
            <v>15600</v>
          </cell>
          <cell r="F20456"/>
        </row>
        <row r="20457">
          <cell r="B20457" t="str">
            <v>Riazeda project</v>
          </cell>
          <cell r="C20457" t="str">
            <v>Zafar grills</v>
          </cell>
          <cell r="D20457" t="str">
            <v>Online by adeel to Zafar grills  = 200,000</v>
          </cell>
          <cell r="E20457">
            <v>4500</v>
          </cell>
          <cell r="F20457"/>
        </row>
        <row r="20458">
          <cell r="B20458" t="str">
            <v>BAH 22 &amp; 23rd Floor</v>
          </cell>
          <cell r="C20458" t="str">
            <v>Zafar grills</v>
          </cell>
          <cell r="D20458" t="str">
            <v>Online by adeel to Zafar grills  = 200,000</v>
          </cell>
          <cell r="E20458">
            <v>86852</v>
          </cell>
          <cell r="F20458"/>
        </row>
        <row r="20459">
          <cell r="B20459" t="str">
            <v>Amreli steel</v>
          </cell>
          <cell r="C20459" t="str">
            <v>Zafar grills</v>
          </cell>
          <cell r="D20459" t="str">
            <v>Online by adeel to Zafar grills  = 200,000</v>
          </cell>
          <cell r="E20459">
            <v>33900</v>
          </cell>
          <cell r="F20459"/>
        </row>
        <row r="20460">
          <cell r="B20460" t="str">
            <v>Tri fit Gym</v>
          </cell>
          <cell r="C20460" t="str">
            <v>Zafar grills</v>
          </cell>
          <cell r="D20460" t="str">
            <v>Online by adeel to Zafar grills  = 200,000</v>
          </cell>
          <cell r="E20460">
            <v>29000</v>
          </cell>
          <cell r="F20460"/>
        </row>
        <row r="20461">
          <cell r="B20461" t="str">
            <v>O/M NASTP</v>
          </cell>
          <cell r="C20461" t="str">
            <v>Zafar grills</v>
          </cell>
          <cell r="D20461" t="str">
            <v>Online by adeel to Zafar grills  = 200,000</v>
          </cell>
          <cell r="E20461">
            <v>30148</v>
          </cell>
          <cell r="F20461"/>
        </row>
        <row r="20462">
          <cell r="B20462" t="str">
            <v>Gul Ahmed</v>
          </cell>
          <cell r="C20462" t="str">
            <v>john</v>
          </cell>
          <cell r="D20462" t="str">
            <v>cash paid for labour (uptodate is 100,000)</v>
          </cell>
          <cell r="E20462">
            <v>50000</v>
          </cell>
          <cell r="F20462"/>
        </row>
        <row r="20463">
          <cell r="B20463" t="str">
            <v>Gul Ahmed</v>
          </cell>
          <cell r="C20463" t="str">
            <v>salary</v>
          </cell>
          <cell r="D20463" t="str">
            <v>Noman bhai DM lahore salary</v>
          </cell>
          <cell r="E20463">
            <v>70000</v>
          </cell>
          <cell r="F20463"/>
        </row>
        <row r="20464">
          <cell r="B20464" t="str">
            <v>Sana safinaz DML</v>
          </cell>
          <cell r="C20464" t="str">
            <v>salary</v>
          </cell>
          <cell r="D20464" t="str">
            <v>Talha site engr salary</v>
          </cell>
          <cell r="E20464">
            <v>58065</v>
          </cell>
          <cell r="F20464"/>
        </row>
        <row r="20465">
          <cell r="B20465" t="str">
            <v>O/M The Place</v>
          </cell>
          <cell r="C20465" t="str">
            <v>salary</v>
          </cell>
          <cell r="D20465" t="str">
            <v>Zeeshan salary</v>
          </cell>
          <cell r="E20465">
            <v>28000</v>
          </cell>
          <cell r="F20465"/>
        </row>
        <row r="20466">
          <cell r="B20466" t="str">
            <v>CITI Bank</v>
          </cell>
          <cell r="C20466" t="str">
            <v>fuel</v>
          </cell>
          <cell r="D20466" t="str">
            <v>claimed by kamran</v>
          </cell>
          <cell r="E20466">
            <v>1000</v>
          </cell>
          <cell r="F20466"/>
        </row>
        <row r="20467">
          <cell r="B20467" t="str">
            <v>DHL office</v>
          </cell>
          <cell r="C20467" t="str">
            <v>fare</v>
          </cell>
          <cell r="D20467" t="str">
            <v>paid</v>
          </cell>
          <cell r="E20467">
            <v>1700</v>
          </cell>
          <cell r="F20467"/>
        </row>
        <row r="20468">
          <cell r="B20468" t="str">
            <v>LAMA Outlet</v>
          </cell>
          <cell r="C20468" t="str">
            <v>fare</v>
          </cell>
          <cell r="D20468" t="str">
            <v>paid</v>
          </cell>
          <cell r="E20468">
            <v>800</v>
          </cell>
          <cell r="F20468"/>
        </row>
        <row r="20469">
          <cell r="B20469" t="str">
            <v>BAF-Maintenance24</v>
          </cell>
          <cell r="C20469" t="str">
            <v>fare</v>
          </cell>
          <cell r="D20469" t="str">
            <v>paid</v>
          </cell>
          <cell r="E20469">
            <v>500</v>
          </cell>
          <cell r="F20469"/>
        </row>
        <row r="20470">
          <cell r="B20470" t="str">
            <v>Tomo JPMC</v>
          </cell>
          <cell r="C20470" t="str">
            <v>Kamran insulator</v>
          </cell>
          <cell r="D20470" t="str">
            <v xml:space="preserve">cash paid for labour </v>
          </cell>
          <cell r="E20470">
            <v>30000</v>
          </cell>
          <cell r="F20470"/>
        </row>
        <row r="20471">
          <cell r="B20471" t="str">
            <v>DHL office</v>
          </cell>
          <cell r="C20471" t="str">
            <v>Irfan contractor</v>
          </cell>
          <cell r="D20471" t="str">
            <v xml:space="preserve">cash paid for labour </v>
          </cell>
          <cell r="E20471">
            <v>10000</v>
          </cell>
          <cell r="F20471"/>
        </row>
        <row r="20472">
          <cell r="B20472" t="str">
            <v>GSK DMC</v>
          </cell>
          <cell r="C20472" t="str">
            <v>fare</v>
          </cell>
          <cell r="D20472" t="str">
            <v>paid for rikshaw</v>
          </cell>
          <cell r="E20472">
            <v>800</v>
          </cell>
          <cell r="F20472"/>
        </row>
        <row r="20473">
          <cell r="B20473" t="str">
            <v>DHL office</v>
          </cell>
          <cell r="C20473" t="str">
            <v>misc</v>
          </cell>
          <cell r="D20473" t="str">
            <v>paid to salman for parking</v>
          </cell>
          <cell r="E20473">
            <v>200</v>
          </cell>
          <cell r="F20473"/>
        </row>
        <row r="20474">
          <cell r="B20474" t="str">
            <v>Gul Ahmed</v>
          </cell>
          <cell r="C20474" t="str">
            <v>material</v>
          </cell>
          <cell r="D20474" t="str">
            <v>Cash collect from Al madina by faheem for wire coil purchased</v>
          </cell>
          <cell r="E20474">
            <v>20000</v>
          </cell>
          <cell r="F20474"/>
        </row>
        <row r="20475">
          <cell r="B20475" t="str">
            <v>BAF-Maintenance24</v>
          </cell>
          <cell r="C20475" t="str">
            <v>Shakeel duct</v>
          </cell>
          <cell r="D20475" t="str">
            <v xml:space="preserve">Cash collect from Al madina by shakeel </v>
          </cell>
          <cell r="E20475">
            <v>30000</v>
          </cell>
          <cell r="F20475"/>
        </row>
        <row r="20476">
          <cell r="B20476" t="str">
            <v>Sana safinaz DML</v>
          </cell>
          <cell r="C20476" t="str">
            <v>Salary</v>
          </cell>
          <cell r="D20476" t="str">
            <v>Online by adeel to Noman for DML staff salaries</v>
          </cell>
          <cell r="E20476">
            <v>110550</v>
          </cell>
          <cell r="F20476"/>
        </row>
        <row r="20477">
          <cell r="B20477" t="str">
            <v>CITI Bank</v>
          </cell>
          <cell r="C20477" t="str">
            <v>fare</v>
          </cell>
          <cell r="D20477" t="str">
            <v>paid</v>
          </cell>
          <cell r="E20477">
            <v>500</v>
          </cell>
          <cell r="F20477"/>
        </row>
        <row r="20478">
          <cell r="B20478" t="str">
            <v>Engro Office</v>
          </cell>
          <cell r="C20478" t="str">
            <v>salary</v>
          </cell>
          <cell r="D20478" t="str">
            <v>Paid saalry for 9 days</v>
          </cell>
          <cell r="E20478">
            <v>15600</v>
          </cell>
          <cell r="F20478"/>
        </row>
        <row r="20479">
          <cell r="B20479" t="str">
            <v>GSK DMC</v>
          </cell>
          <cell r="C20479" t="str">
            <v>Zahid Insulator</v>
          </cell>
          <cell r="D20479" t="str">
            <v>Online by adeel to Zahid insulator - toal amt = 200,000</v>
          </cell>
          <cell r="E20479">
            <v>100000</v>
          </cell>
          <cell r="F20479"/>
        </row>
        <row r="20480">
          <cell r="B20480" t="str">
            <v>CITI Bank</v>
          </cell>
          <cell r="C20480" t="str">
            <v>Zahid Insulator</v>
          </cell>
          <cell r="D20480" t="str">
            <v>Online by adeel to Zahid insulator - toal amt = 200,000</v>
          </cell>
          <cell r="E20480">
            <v>100000</v>
          </cell>
          <cell r="F20480"/>
        </row>
        <row r="20481">
          <cell r="B20481" t="str">
            <v>Gul Ahmed</v>
          </cell>
          <cell r="C20481" t="str">
            <v>Wire</v>
          </cell>
          <cell r="D20481" t="str">
            <v>Online by adeel to Muzammil enterprise for Coil purhcased</v>
          </cell>
          <cell r="E20481">
            <v>65000</v>
          </cell>
          <cell r="F20481"/>
        </row>
        <row r="20482">
          <cell r="B20482" t="str">
            <v>DHL office</v>
          </cell>
          <cell r="C20482" t="str">
            <v>Amir contractor</v>
          </cell>
          <cell r="D20482" t="str">
            <v>Online by BH</v>
          </cell>
          <cell r="E20482">
            <v>100000</v>
          </cell>
          <cell r="F20482"/>
        </row>
        <row r="20483">
          <cell r="B20483" t="str">
            <v>Sana safinaz DML</v>
          </cell>
          <cell r="C20483" t="str">
            <v>Material</v>
          </cell>
          <cell r="D20483" t="str">
            <v xml:space="preserve">Online by adeel to Ali Hassan for  fittings purchcased </v>
          </cell>
          <cell r="E20483">
            <v>50000</v>
          </cell>
          <cell r="F20483"/>
        </row>
        <row r="20484">
          <cell r="B20484" t="str">
            <v>Orient DML</v>
          </cell>
          <cell r="C20484" t="str">
            <v>Material</v>
          </cell>
          <cell r="D20484" t="str">
            <v>Online by adeel to Greentech E2 for clamp purchased</v>
          </cell>
          <cell r="E20484">
            <v>61675</v>
          </cell>
          <cell r="F20484"/>
        </row>
        <row r="20485">
          <cell r="B20485" t="str">
            <v>office</v>
          </cell>
          <cell r="C20485" t="str">
            <v>office</v>
          </cell>
          <cell r="D20485" t="str">
            <v>for office use</v>
          </cell>
          <cell r="E20485">
            <v>5000</v>
          </cell>
          <cell r="F20485"/>
        </row>
        <row r="20486">
          <cell r="B20486" t="str">
            <v>Gul Ahmed</v>
          </cell>
          <cell r="C20486" t="str">
            <v>material</v>
          </cell>
          <cell r="D20486" t="str">
            <v>copper fittings tapes purhcased</v>
          </cell>
          <cell r="E20486">
            <v>9000</v>
          </cell>
          <cell r="F20486"/>
        </row>
        <row r="20487">
          <cell r="B20487" t="str">
            <v>DHL office</v>
          </cell>
          <cell r="C20487" t="str">
            <v>material</v>
          </cell>
          <cell r="D20487" t="str">
            <v>purchased 1 mm 2 core coil</v>
          </cell>
          <cell r="E20487">
            <v>18200</v>
          </cell>
          <cell r="F20487"/>
        </row>
        <row r="20488">
          <cell r="B20488" t="str">
            <v>Tomo JPMC</v>
          </cell>
          <cell r="C20488" t="str">
            <v>material</v>
          </cell>
          <cell r="D20488" t="str">
            <v>purchaed screw and isolator</v>
          </cell>
          <cell r="E20488">
            <v>3000</v>
          </cell>
          <cell r="F20488"/>
        </row>
        <row r="20489">
          <cell r="B20489" t="str">
            <v>Tomo JPMC</v>
          </cell>
          <cell r="C20489" t="str">
            <v>fare</v>
          </cell>
          <cell r="D20489" t="str">
            <v>paid</v>
          </cell>
          <cell r="E20489">
            <v>2000</v>
          </cell>
          <cell r="F20489"/>
        </row>
        <row r="20490">
          <cell r="B20490" t="str">
            <v>Meezan bank Head office</v>
          </cell>
          <cell r="C20490" t="str">
            <v>fare</v>
          </cell>
          <cell r="D20490" t="str">
            <v>paid</v>
          </cell>
          <cell r="E20490">
            <v>2000</v>
          </cell>
          <cell r="F20490"/>
        </row>
        <row r="20491">
          <cell r="B20491" t="str">
            <v>CITI Bank</v>
          </cell>
          <cell r="C20491" t="str">
            <v>fare</v>
          </cell>
          <cell r="D20491" t="str">
            <v>paid</v>
          </cell>
          <cell r="E20491">
            <v>3500</v>
          </cell>
          <cell r="F20491"/>
        </row>
        <row r="20492">
          <cell r="B20492" t="str">
            <v>Meezan bank Head office</v>
          </cell>
          <cell r="C20492" t="str">
            <v>salary</v>
          </cell>
          <cell r="D20492" t="str">
            <v>Gul sher salary increased</v>
          </cell>
          <cell r="E20492">
            <v>4400</v>
          </cell>
          <cell r="F20492"/>
        </row>
        <row r="20493">
          <cell r="B20493" t="str">
            <v>GSK DMC</v>
          </cell>
          <cell r="C20493" t="str">
            <v>material</v>
          </cell>
          <cell r="D20493" t="str">
            <v>purchased j box and dammer tapes</v>
          </cell>
          <cell r="E20493">
            <v>3840</v>
          </cell>
          <cell r="F20493"/>
        </row>
        <row r="20494">
          <cell r="B20494" t="str">
            <v>CITI Bank</v>
          </cell>
          <cell r="C20494" t="str">
            <v>fare</v>
          </cell>
          <cell r="D20494" t="str">
            <v>bykia</v>
          </cell>
          <cell r="E20494">
            <v>350</v>
          </cell>
          <cell r="F20494"/>
        </row>
        <row r="20495">
          <cell r="B20495" t="str">
            <v>GSK DMC</v>
          </cell>
          <cell r="C20495" t="str">
            <v>bharmal international</v>
          </cell>
          <cell r="D20495" t="str">
            <v>Online by adeel to mufaddal enterprise for purhcased rubber bellow 3/4" 02 Nos</v>
          </cell>
          <cell r="E20495">
            <v>10000</v>
          </cell>
          <cell r="F20495"/>
        </row>
        <row r="20496">
          <cell r="B20496" t="str">
            <v>CITI Bank</v>
          </cell>
          <cell r="C20496" t="str">
            <v>fare</v>
          </cell>
          <cell r="D20496" t="str">
            <v>paid</v>
          </cell>
          <cell r="E20496">
            <v>3000</v>
          </cell>
          <cell r="F20496"/>
        </row>
        <row r="20497">
          <cell r="B20497" t="str">
            <v>DHL office</v>
          </cell>
          <cell r="C20497" t="str">
            <v>Adam regger</v>
          </cell>
          <cell r="D20497" t="str">
            <v>To Adam regger in DHL units shifting (By Nadeem bhai)</v>
          </cell>
          <cell r="E20497">
            <v>25000</v>
          </cell>
          <cell r="F20497"/>
        </row>
        <row r="20498">
          <cell r="B20498" t="str">
            <v>DHL office</v>
          </cell>
          <cell r="C20498" t="str">
            <v>Adam regger</v>
          </cell>
          <cell r="D20498" t="str">
            <v>Cash collect from Al madina by adman regger son for DHL work</v>
          </cell>
          <cell r="E20498">
            <v>45000</v>
          </cell>
          <cell r="F20498"/>
        </row>
        <row r="20499">
          <cell r="B20499" t="str">
            <v>office</v>
          </cell>
          <cell r="C20499" t="str">
            <v>office</v>
          </cell>
          <cell r="D20499" t="str">
            <v>for office use</v>
          </cell>
          <cell r="E20499">
            <v>5000</v>
          </cell>
          <cell r="F20499"/>
        </row>
        <row r="20500">
          <cell r="B20500" t="str">
            <v>O/M The Place</v>
          </cell>
          <cell r="C20500" t="str">
            <v>fare</v>
          </cell>
          <cell r="D20500" t="str">
            <v>paid</v>
          </cell>
          <cell r="E20500">
            <v>450</v>
          </cell>
          <cell r="F20500"/>
        </row>
        <row r="20501">
          <cell r="B20501" t="str">
            <v>office</v>
          </cell>
          <cell r="C20501" t="str">
            <v>office</v>
          </cell>
          <cell r="D20501" t="str">
            <v>Fuel to salman rider</v>
          </cell>
          <cell r="E20501">
            <v>1000</v>
          </cell>
          <cell r="F20501"/>
        </row>
        <row r="20502">
          <cell r="B20502" t="str">
            <v>office</v>
          </cell>
          <cell r="C20502" t="str">
            <v>office</v>
          </cell>
          <cell r="D20502" t="str">
            <v>salman for tyre puncture</v>
          </cell>
          <cell r="E20502">
            <v>500</v>
          </cell>
          <cell r="F20502"/>
        </row>
        <row r="20503">
          <cell r="B20503" t="str">
            <v>Meezan bank Head office</v>
          </cell>
          <cell r="C20503" t="str">
            <v>guddu insulation</v>
          </cell>
          <cell r="D20503" t="str">
            <v>To Guddu for meezan bank insulation (given by Nadeem)</v>
          </cell>
          <cell r="E20503">
            <v>15000</v>
          </cell>
          <cell r="F20503"/>
        </row>
        <row r="20504">
          <cell r="B20504" t="str">
            <v>Bahria project</v>
          </cell>
          <cell r="C20504" t="str">
            <v>material</v>
          </cell>
          <cell r="D20504" t="str">
            <v>To amjad for bahria project tool purchased (given by Nadeem)</v>
          </cell>
          <cell r="E20504">
            <v>2000</v>
          </cell>
          <cell r="F20504"/>
        </row>
        <row r="20505">
          <cell r="B20505" t="str">
            <v>O/M The Place</v>
          </cell>
          <cell r="C20505" t="str">
            <v>Material</v>
          </cell>
          <cell r="D20505" t="str">
            <v xml:space="preserve">Online by adeel to Mukesh for purhcased 2 nos cylinder </v>
          </cell>
          <cell r="E20505">
            <v>47000</v>
          </cell>
          <cell r="F20505"/>
        </row>
        <row r="20506">
          <cell r="B20506" t="str">
            <v>CITI Bank</v>
          </cell>
          <cell r="C20506" t="str">
            <v>sadiq pipe</v>
          </cell>
          <cell r="D20506" t="str">
            <v>Online by adeel to Mehboob ur rehman for for CITI bank advance</v>
          </cell>
          <cell r="E20506">
            <v>200000</v>
          </cell>
          <cell r="F20506"/>
        </row>
        <row r="20507">
          <cell r="B20507" t="str">
            <v>J out let DML</v>
          </cell>
          <cell r="C20507" t="str">
            <v>Material</v>
          </cell>
          <cell r="D20507" t="str">
            <v>Online by adeel to M. Hamza awais  for J Outlet fittings</v>
          </cell>
          <cell r="E20507">
            <v>32750</v>
          </cell>
          <cell r="F20507"/>
        </row>
        <row r="20508">
          <cell r="B20508" t="str">
            <v>Gul Ahmed</v>
          </cell>
          <cell r="C20508" t="str">
            <v>Misc</v>
          </cell>
          <cell r="D20508" t="str">
            <v>Online by adeel to Adnan hyder for foundation and Gas</v>
          </cell>
          <cell r="E20508">
            <v>130000</v>
          </cell>
          <cell r="F20508"/>
        </row>
        <row r="20509">
          <cell r="B20509" t="str">
            <v>office</v>
          </cell>
          <cell r="C20509" t="str">
            <v>office</v>
          </cell>
          <cell r="D20509" t="str">
            <v>to salman rider for fuel</v>
          </cell>
          <cell r="E20509">
            <v>1000</v>
          </cell>
          <cell r="F20509"/>
        </row>
        <row r="20510">
          <cell r="B20510" t="str">
            <v>J out let DML</v>
          </cell>
          <cell r="C20510" t="str">
            <v>Material</v>
          </cell>
          <cell r="D20510" t="str">
            <v>Online by adeel to mansoor ejaz for Hanging material and units labour</v>
          </cell>
          <cell r="E20510">
            <v>187482</v>
          </cell>
          <cell r="F20510"/>
        </row>
        <row r="20511">
          <cell r="B20511" t="str">
            <v>J out let DML</v>
          </cell>
          <cell r="C20511" t="str">
            <v>Material</v>
          </cell>
          <cell r="D20511" t="str">
            <v>Online by adeel for to noman easy paisa for fittings purchased by Noman engr from his cash</v>
          </cell>
          <cell r="E20511">
            <v>21750</v>
          </cell>
          <cell r="F20511"/>
        </row>
        <row r="20512">
          <cell r="B20512" t="str">
            <v>Sana safinaz DML</v>
          </cell>
          <cell r="C20512" t="str">
            <v>Material</v>
          </cell>
          <cell r="D20512" t="str">
            <v>Online by adeel to ayaz niaz for purhcased of channel for the project Sana safinaz DML</v>
          </cell>
          <cell r="E20512">
            <v>43500</v>
          </cell>
          <cell r="F20512"/>
        </row>
        <row r="20513">
          <cell r="B20513" t="str">
            <v>Gul Ahmed</v>
          </cell>
          <cell r="C20513" t="str">
            <v>Material</v>
          </cell>
          <cell r="D20513" t="str">
            <v>Online by adeel to Hassan asif for control wire for Gul Ahmed</v>
          </cell>
          <cell r="E20513">
            <v>31500</v>
          </cell>
          <cell r="F20513"/>
        </row>
        <row r="20514">
          <cell r="B20514" t="str">
            <v>LAMA Outlet</v>
          </cell>
          <cell r="C20514" t="str">
            <v>material</v>
          </cell>
          <cell r="D20514" t="str">
            <v>misc by jahangeer</v>
          </cell>
          <cell r="E20514">
            <v>5650</v>
          </cell>
          <cell r="F20514"/>
        </row>
        <row r="20515">
          <cell r="B20515" t="str">
            <v>Rehmat shipping</v>
          </cell>
          <cell r="C20515" t="str">
            <v>material</v>
          </cell>
          <cell r="D20515" t="str">
            <v>To waqar cable tray for rehmet shipping (by al madina)</v>
          </cell>
          <cell r="E20515">
            <v>159040</v>
          </cell>
          <cell r="F20515"/>
        </row>
        <row r="20516">
          <cell r="B20516" t="str">
            <v>office</v>
          </cell>
          <cell r="C20516" t="str">
            <v>office</v>
          </cell>
          <cell r="D20516" t="str">
            <v>for office use</v>
          </cell>
          <cell r="E20516">
            <v>4000</v>
          </cell>
          <cell r="F20516"/>
        </row>
        <row r="20517">
          <cell r="B20517" t="str">
            <v>CITI Bank</v>
          </cell>
          <cell r="C20517" t="str">
            <v>fare</v>
          </cell>
          <cell r="D20517" t="str">
            <v>cash paid</v>
          </cell>
          <cell r="E20517">
            <v>3000</v>
          </cell>
          <cell r="F20517"/>
        </row>
        <row r="20518">
          <cell r="B20518" t="str">
            <v>office</v>
          </cell>
          <cell r="C20518" t="str">
            <v>office</v>
          </cell>
          <cell r="D20518" t="str">
            <v>Depositted in BAHL new acc in the name of Pioneer services</v>
          </cell>
          <cell r="E20518">
            <v>5000</v>
          </cell>
          <cell r="F20518"/>
        </row>
        <row r="20519">
          <cell r="B20519" t="str">
            <v>Gul Ahmed</v>
          </cell>
          <cell r="C20519" t="str">
            <v>material</v>
          </cell>
          <cell r="D20519" t="str">
            <v>purchased misc fittings by Rafay</v>
          </cell>
          <cell r="E20519">
            <v>2300</v>
          </cell>
          <cell r="F20519"/>
        </row>
        <row r="20520">
          <cell r="B20520" t="str">
            <v>GSK DMC</v>
          </cell>
          <cell r="C20520" t="str">
            <v>fare</v>
          </cell>
          <cell r="D20520" t="str">
            <v>paid</v>
          </cell>
          <cell r="E20520">
            <v>2400</v>
          </cell>
          <cell r="F20520"/>
        </row>
        <row r="20521">
          <cell r="B20521" t="str">
            <v>J out let DML</v>
          </cell>
          <cell r="C20521" t="str">
            <v>Material</v>
          </cell>
          <cell r="D20521" t="str">
            <v>Online by adeel to S murtaza hassan shah for J dot piping labour</v>
          </cell>
          <cell r="E20521">
            <v>100000</v>
          </cell>
          <cell r="F20521"/>
        </row>
        <row r="20522">
          <cell r="B20522" t="str">
            <v>BAH 12th Floor</v>
          </cell>
          <cell r="C20522" t="str">
            <v>Material</v>
          </cell>
          <cell r="D20522" t="str">
            <v>Online by adeel to crescent corp payment for copper fittings for BAHL 12th floor</v>
          </cell>
          <cell r="E20522">
            <v>56026</v>
          </cell>
          <cell r="F20522"/>
        </row>
        <row r="20523">
          <cell r="B20523" t="str">
            <v>Gul Ahmed</v>
          </cell>
          <cell r="C20523" t="str">
            <v>Material</v>
          </cell>
          <cell r="D20523" t="str">
            <v xml:space="preserve">Online by adeel to crescent corp payment for copper pipes </v>
          </cell>
          <cell r="E20523">
            <v>63720</v>
          </cell>
          <cell r="F20523"/>
        </row>
        <row r="20524">
          <cell r="B20524" t="str">
            <v>Sana safinaz DML</v>
          </cell>
          <cell r="C20524" t="str">
            <v>Material</v>
          </cell>
          <cell r="D20524" t="str">
            <v>Online by adeel to Online to Noman forsana safinaz DML site expenses</v>
          </cell>
          <cell r="E20524">
            <v>50000</v>
          </cell>
          <cell r="F20524"/>
        </row>
        <row r="20525">
          <cell r="B20525" t="str">
            <v>office</v>
          </cell>
          <cell r="C20525" t="str">
            <v>office</v>
          </cell>
          <cell r="D20525" t="str">
            <v>To salman for fuel</v>
          </cell>
          <cell r="E20525">
            <v>2000</v>
          </cell>
          <cell r="F20525"/>
        </row>
        <row r="20526">
          <cell r="B20526" t="str">
            <v>GSK DMC</v>
          </cell>
          <cell r="C20526" t="str">
            <v>material</v>
          </cell>
          <cell r="D20526" t="str">
            <v>Paid to john for karchar pump repaired</v>
          </cell>
          <cell r="E20526">
            <v>8000</v>
          </cell>
          <cell r="F20526"/>
        </row>
        <row r="20527">
          <cell r="B20527" t="str">
            <v>VISA Fit-out Office</v>
          </cell>
          <cell r="C20527" t="str">
            <v>fare</v>
          </cell>
          <cell r="D20527" t="str">
            <v>paid</v>
          </cell>
          <cell r="E20527">
            <v>2000</v>
          </cell>
          <cell r="F20527"/>
        </row>
        <row r="20528">
          <cell r="B20528" t="str">
            <v>office</v>
          </cell>
          <cell r="C20528" t="str">
            <v>office</v>
          </cell>
          <cell r="D20528" t="str">
            <v>for office use</v>
          </cell>
          <cell r="E20528">
            <v>2000</v>
          </cell>
          <cell r="F20528"/>
        </row>
        <row r="20529">
          <cell r="B20529" t="str">
            <v>GSK DMC</v>
          </cell>
          <cell r="C20529" t="str">
            <v>Material</v>
          </cell>
          <cell r="D20529" t="str">
            <v>Online by adeel to muzammil for purchased of linkadptor = 51,000</v>
          </cell>
          <cell r="E20529">
            <v>17000</v>
          </cell>
          <cell r="F20529"/>
        </row>
        <row r="20530">
          <cell r="B20530" t="str">
            <v>CITI Bank</v>
          </cell>
          <cell r="C20530" t="str">
            <v>Material</v>
          </cell>
          <cell r="D20530" t="str">
            <v>Online by adeel to muzammil for purchased of linkadptor = 51,000</v>
          </cell>
          <cell r="E20530">
            <v>17000</v>
          </cell>
          <cell r="F20530"/>
        </row>
        <row r="20531">
          <cell r="B20531" t="str">
            <v>Engro 3rd &amp; 8th Floor</v>
          </cell>
          <cell r="C20531" t="str">
            <v>Material</v>
          </cell>
          <cell r="D20531" t="str">
            <v>Online by adeel to muzammil for purchased of linkadptor = 51,000</v>
          </cell>
          <cell r="E20531">
            <v>17000</v>
          </cell>
          <cell r="F20531"/>
        </row>
        <row r="20532">
          <cell r="B20532" t="str">
            <v>GSK DMC</v>
          </cell>
          <cell r="C20532" t="str">
            <v>Material</v>
          </cell>
          <cell r="D20532" t="str">
            <v>Online by adeel to MBI Industries pvt Ltd for purchased of Rods, nuts &amp; washers = 143550</v>
          </cell>
          <cell r="E20532">
            <v>47850</v>
          </cell>
          <cell r="F20532"/>
        </row>
        <row r="20533">
          <cell r="B20533" t="str">
            <v>CITI Bank</v>
          </cell>
          <cell r="C20533" t="str">
            <v>Material</v>
          </cell>
          <cell r="D20533" t="str">
            <v>Online by adeel to MBI Industries pvt Ltd for purchased of Rods, nuts &amp; washers = 143550</v>
          </cell>
          <cell r="E20533">
            <v>47850</v>
          </cell>
          <cell r="F20533"/>
        </row>
        <row r="20534">
          <cell r="B20534" t="str">
            <v>LAMA Outlet</v>
          </cell>
          <cell r="C20534" t="str">
            <v>Material</v>
          </cell>
          <cell r="D20534" t="str">
            <v>Online by adeel to MBI Industries pvt Ltd for purchased of Rods, nuts &amp; washers = 143550</v>
          </cell>
          <cell r="E20534">
            <v>47850</v>
          </cell>
          <cell r="F20534"/>
        </row>
        <row r="20535">
          <cell r="B20535" t="str">
            <v>Meezan bank Head office</v>
          </cell>
          <cell r="C20535" t="str">
            <v>Material</v>
          </cell>
          <cell r="D20535" t="str">
            <v>Online by adeel to M azam rafiq  for fittings purchased from Abbas brothers = 164715</v>
          </cell>
          <cell r="E20535">
            <v>76000</v>
          </cell>
          <cell r="F20535"/>
        </row>
        <row r="20536">
          <cell r="B20536" t="str">
            <v>CITI Bank</v>
          </cell>
          <cell r="C20536" t="str">
            <v>Material</v>
          </cell>
          <cell r="D20536" t="str">
            <v>Online by adeel to M azam rafiq  for fittings purchased from Abbas brothers = 164715</v>
          </cell>
          <cell r="E20536">
            <v>78715</v>
          </cell>
          <cell r="F20536"/>
        </row>
        <row r="20537">
          <cell r="B20537" t="str">
            <v>LAMA Outlet</v>
          </cell>
          <cell r="C20537" t="str">
            <v>Material</v>
          </cell>
          <cell r="D20537" t="str">
            <v>Online by adeel to M azam rafiq  for fittings purchased from Abbas brothers = 164715</v>
          </cell>
          <cell r="E20537">
            <v>10000</v>
          </cell>
          <cell r="F20537"/>
        </row>
        <row r="20538">
          <cell r="B20538" t="str">
            <v>Family area</v>
          </cell>
          <cell r="C20538" t="str">
            <v>ZILVER</v>
          </cell>
          <cell r="D20538" t="str">
            <v>Online by adeel to M Abbas Ladi wala payment to ZILVER for plumbing fixtures for Mother care DMC karachi.</v>
          </cell>
          <cell r="E20538">
            <v>121520</v>
          </cell>
          <cell r="F20538"/>
        </row>
        <row r="20539">
          <cell r="B20539" t="str">
            <v>DHL office</v>
          </cell>
          <cell r="C20539" t="str">
            <v>Material</v>
          </cell>
          <cell r="D20539" t="str">
            <v xml:space="preserve">Online by adeel to Mohsin Afzal payment for control wire 1mm 2 core shielded </v>
          </cell>
          <cell r="E20539">
            <v>18000</v>
          </cell>
          <cell r="F20539"/>
        </row>
        <row r="20540">
          <cell r="B20540" t="str">
            <v>BAH 12th Floor</v>
          </cell>
          <cell r="C20540" t="str">
            <v>material</v>
          </cell>
          <cell r="D20540" t="str">
            <v>Pipe purchased from Ibraheem fittings = 62700</v>
          </cell>
          <cell r="E20540">
            <v>11200</v>
          </cell>
          <cell r="F20540"/>
        </row>
        <row r="20541">
          <cell r="B20541" t="str">
            <v>CITI Bank</v>
          </cell>
          <cell r="C20541" t="str">
            <v>material</v>
          </cell>
          <cell r="D20541" t="str">
            <v>Pipe purchased from Ibraheem fittings = 62700</v>
          </cell>
          <cell r="E20541">
            <v>51500</v>
          </cell>
          <cell r="F20541"/>
        </row>
        <row r="20542">
          <cell r="B20542" t="str">
            <v>office</v>
          </cell>
          <cell r="C20542" t="str">
            <v>office</v>
          </cell>
          <cell r="D20542" t="str">
            <v>for office use</v>
          </cell>
          <cell r="E20542">
            <v>4000</v>
          </cell>
          <cell r="F20542"/>
        </row>
        <row r="20543">
          <cell r="B20543" t="str">
            <v>Meezan bank Head office</v>
          </cell>
          <cell r="C20543" t="str">
            <v>material</v>
          </cell>
          <cell r="D20543" t="str">
            <v>purchased wire mech by ahsan 50 Rft</v>
          </cell>
          <cell r="E20543">
            <v>41000</v>
          </cell>
          <cell r="F20543"/>
        </row>
        <row r="20544">
          <cell r="B20544" t="str">
            <v>CITI Bank</v>
          </cell>
          <cell r="C20544" t="str">
            <v>material</v>
          </cell>
          <cell r="D20544" t="str">
            <v>red oxide</v>
          </cell>
          <cell r="E20544">
            <v>2800</v>
          </cell>
          <cell r="F20544"/>
        </row>
        <row r="20545">
          <cell r="B20545" t="str">
            <v>Gul Ahmed</v>
          </cell>
          <cell r="C20545" t="str">
            <v>fare</v>
          </cell>
          <cell r="D20545" t="str">
            <v>paid for builty for copper pipes for cargo</v>
          </cell>
          <cell r="E20545">
            <v>2000</v>
          </cell>
          <cell r="F20545"/>
        </row>
        <row r="20546">
          <cell r="B20546" t="str">
            <v>Meezan bank Head office</v>
          </cell>
          <cell r="C20546" t="str">
            <v>fare</v>
          </cell>
          <cell r="D20546" t="str">
            <v>paid</v>
          </cell>
          <cell r="E20546">
            <v>1000</v>
          </cell>
          <cell r="F20546"/>
        </row>
        <row r="20547">
          <cell r="B20547" t="str">
            <v>office</v>
          </cell>
          <cell r="C20547" t="str">
            <v>office</v>
          </cell>
          <cell r="D20547" t="str">
            <v>02 nos printer refills</v>
          </cell>
          <cell r="E20547">
            <v>1500</v>
          </cell>
          <cell r="F20547"/>
        </row>
        <row r="20548">
          <cell r="B20548" t="str">
            <v>Meezan bank Head office</v>
          </cell>
          <cell r="C20548" t="str">
            <v>fare</v>
          </cell>
          <cell r="D20548" t="str">
            <v>paid</v>
          </cell>
          <cell r="E20548">
            <v>2100</v>
          </cell>
          <cell r="F20548"/>
        </row>
        <row r="20549">
          <cell r="B20549" t="str">
            <v>Gul Ahmed</v>
          </cell>
          <cell r="C20549" t="str">
            <v>fare</v>
          </cell>
          <cell r="D20549" t="str">
            <v>paid</v>
          </cell>
          <cell r="E20549">
            <v>2100</v>
          </cell>
          <cell r="F20549"/>
        </row>
        <row r="20550">
          <cell r="B20550" t="str">
            <v>office</v>
          </cell>
          <cell r="C20550" t="str">
            <v>office</v>
          </cell>
          <cell r="D20550" t="str">
            <v>Rent aggrement for 1st floor</v>
          </cell>
          <cell r="E20550">
            <v>1500</v>
          </cell>
          <cell r="F20550"/>
        </row>
        <row r="20551">
          <cell r="B20551" t="str">
            <v>office</v>
          </cell>
          <cell r="C20551" t="str">
            <v>office</v>
          </cell>
          <cell r="D20551" t="str">
            <v>kunna for Bilal sahab guest</v>
          </cell>
          <cell r="E20551">
            <v>1050</v>
          </cell>
          <cell r="F20551"/>
        </row>
        <row r="20552">
          <cell r="B20552" t="str">
            <v>Tomo JPMC</v>
          </cell>
          <cell r="C20552" t="str">
            <v>fare</v>
          </cell>
          <cell r="D20552" t="str">
            <v>paid</v>
          </cell>
          <cell r="E20552">
            <v>1000</v>
          </cell>
          <cell r="F20552"/>
        </row>
        <row r="20553">
          <cell r="B20553" t="str">
            <v>office</v>
          </cell>
          <cell r="C20553" t="str">
            <v>office</v>
          </cell>
          <cell r="D20553" t="str">
            <v>To salman for fuel</v>
          </cell>
          <cell r="E20553">
            <v>2000</v>
          </cell>
          <cell r="F20553"/>
        </row>
        <row r="20554">
          <cell r="B20554" t="str">
            <v>GSK DMC</v>
          </cell>
          <cell r="C20554" t="str">
            <v>Clothes</v>
          </cell>
          <cell r="D20554" t="str">
            <v>Online by adeel to Kamil for 15 thans cloth purhcased from saeed clothes</v>
          </cell>
          <cell r="E20554">
            <v>65250</v>
          </cell>
          <cell r="F20554"/>
        </row>
        <row r="20555">
          <cell r="B20555" t="str">
            <v>Tomo JPMC</v>
          </cell>
          <cell r="C20555" t="str">
            <v>Kamran insulator</v>
          </cell>
          <cell r="D20555" t="str">
            <v>Online by adeel to Kamran hussain for TOMO I labour work</v>
          </cell>
          <cell r="E20555">
            <v>50000</v>
          </cell>
          <cell r="F20555"/>
        </row>
        <row r="20556">
          <cell r="B20556" t="str">
            <v>J out let DML</v>
          </cell>
          <cell r="C20556" t="str">
            <v>Mehran Engineering</v>
          </cell>
          <cell r="D20556" t="str">
            <v>Online by adeel to Zeeshan Baig j dot grills advance</v>
          </cell>
          <cell r="E20556">
            <v>300000</v>
          </cell>
          <cell r="F20556"/>
        </row>
        <row r="20557">
          <cell r="B20557" t="str">
            <v>CITI Bank</v>
          </cell>
          <cell r="C20557" t="str">
            <v>Misc</v>
          </cell>
          <cell r="D20557" t="str">
            <v>Bilal bhai car expenses</v>
          </cell>
          <cell r="E20557">
            <v>15000</v>
          </cell>
          <cell r="F20557"/>
        </row>
        <row r="20558">
          <cell r="B20558" t="str">
            <v>BAH 12th Floor</v>
          </cell>
          <cell r="C20558" t="str">
            <v>fare</v>
          </cell>
          <cell r="D20558" t="str">
            <v>paid</v>
          </cell>
          <cell r="E20558">
            <v>2500</v>
          </cell>
          <cell r="F20558"/>
        </row>
        <row r="20559">
          <cell r="B20559" t="str">
            <v>GSK DMC</v>
          </cell>
          <cell r="C20559" t="str">
            <v>misc</v>
          </cell>
          <cell r="D20559" t="str">
            <v>jahangeer mobile balance</v>
          </cell>
          <cell r="E20559">
            <v>1250</v>
          </cell>
          <cell r="F20559"/>
        </row>
        <row r="20560">
          <cell r="B20560" t="str">
            <v>O/M The Place</v>
          </cell>
          <cell r="C20560" t="str">
            <v>transportation</v>
          </cell>
          <cell r="D20560" t="str">
            <v>paid for Repairing of chiller pump motor # 3</v>
          </cell>
          <cell r="E20560">
            <v>6000</v>
          </cell>
          <cell r="F20560"/>
        </row>
        <row r="20561">
          <cell r="B20561" t="str">
            <v>O/M The Place</v>
          </cell>
          <cell r="C20561" t="str">
            <v>material</v>
          </cell>
          <cell r="D20561" t="str">
            <v>purchased reducer 5/8 by mumtaz</v>
          </cell>
          <cell r="E20561">
            <v>1000</v>
          </cell>
          <cell r="F20561"/>
        </row>
        <row r="20562">
          <cell r="B20562" t="str">
            <v>DHL office</v>
          </cell>
          <cell r="C20562" t="str">
            <v>material</v>
          </cell>
          <cell r="D20562" t="str">
            <v>Purchased copper pipe by Amir contractor</v>
          </cell>
          <cell r="E20562">
            <v>263000</v>
          </cell>
          <cell r="F20562"/>
        </row>
        <row r="20563">
          <cell r="B20563" t="str">
            <v>office</v>
          </cell>
          <cell r="C20563" t="str">
            <v>office</v>
          </cell>
          <cell r="D20563" t="str">
            <v>for office use</v>
          </cell>
          <cell r="E20563">
            <v>3000</v>
          </cell>
          <cell r="F20563"/>
        </row>
        <row r="20564">
          <cell r="B20564" t="str">
            <v>office</v>
          </cell>
          <cell r="C20564" t="str">
            <v>utilities bills</v>
          </cell>
          <cell r="D20564" t="str">
            <v>ptcl bills paid</v>
          </cell>
          <cell r="E20564">
            <v>6900</v>
          </cell>
          <cell r="F20564"/>
        </row>
        <row r="20565">
          <cell r="B20565" t="str">
            <v xml:space="preserve">MHR Personal </v>
          </cell>
          <cell r="C20565" t="str">
            <v>utilities bills</v>
          </cell>
          <cell r="D20565" t="str">
            <v>ptcl bills paid</v>
          </cell>
          <cell r="E20565">
            <v>1230</v>
          </cell>
          <cell r="F20565"/>
        </row>
        <row r="20566">
          <cell r="B20566" t="str">
            <v>Rehmat shipping</v>
          </cell>
          <cell r="C20566" t="str">
            <v>fare</v>
          </cell>
          <cell r="D20566" t="str">
            <v>paid for fakhri insulation</v>
          </cell>
          <cell r="E20566">
            <v>500</v>
          </cell>
          <cell r="F20566"/>
        </row>
        <row r="20567">
          <cell r="B20567" t="str">
            <v>CITI Bank</v>
          </cell>
          <cell r="C20567" t="str">
            <v>fare</v>
          </cell>
          <cell r="D20567" t="str">
            <v>paid</v>
          </cell>
          <cell r="E20567">
            <v>400</v>
          </cell>
          <cell r="F20567"/>
        </row>
        <row r="20568">
          <cell r="B20568" t="str">
            <v>Generation DML</v>
          </cell>
          <cell r="C20568" t="str">
            <v>Material</v>
          </cell>
          <cell r="D20568" t="str">
            <v>Online by adeel to crescent corp payment for M.S Pipe and fittings = ttoal amt = 565808</v>
          </cell>
          <cell r="E20568">
            <v>500000</v>
          </cell>
          <cell r="F20568"/>
        </row>
        <row r="20569">
          <cell r="B20569" t="str">
            <v>Manto DML</v>
          </cell>
          <cell r="C20569" t="str">
            <v>Material</v>
          </cell>
          <cell r="D20569" t="str">
            <v>Online by adeel to crescent corp payment for M.S Pipe and fittings = ttoal amt = 565808</v>
          </cell>
          <cell r="E20569">
            <v>64808</v>
          </cell>
          <cell r="F20569"/>
        </row>
        <row r="20570">
          <cell r="B20570" t="str">
            <v>Manto DML</v>
          </cell>
          <cell r="C20570" t="str">
            <v>Material</v>
          </cell>
          <cell r="D20570" t="str">
            <v>Online by adeel to noman engr for material</v>
          </cell>
          <cell r="E20570">
            <v>25000</v>
          </cell>
          <cell r="F20570"/>
        </row>
        <row r="20571">
          <cell r="B20571" t="str">
            <v>Generation DML</v>
          </cell>
          <cell r="C20571" t="str">
            <v>Material</v>
          </cell>
          <cell r="D20571" t="str">
            <v xml:space="preserve">Online by adeel to Ayaz Niaz for material </v>
          </cell>
          <cell r="E20571">
            <v>44000</v>
          </cell>
          <cell r="F20571"/>
        </row>
        <row r="20572">
          <cell r="B20572" t="str">
            <v>DHL office</v>
          </cell>
          <cell r="C20572" t="str">
            <v>Fakhri brothers</v>
          </cell>
          <cell r="D20572" t="str">
            <v xml:space="preserve">Online by adeel to HVAC business solution </v>
          </cell>
          <cell r="E20572">
            <v>400000</v>
          </cell>
          <cell r="F20572"/>
        </row>
        <row r="20573">
          <cell r="B20573" t="str">
            <v>Gul Ahmed</v>
          </cell>
          <cell r="C20573" t="str">
            <v>Rafay</v>
          </cell>
          <cell r="D20573" t="str">
            <v>Cash given to Rafay by Bilal bhai</v>
          </cell>
          <cell r="E20573">
            <v>25000</v>
          </cell>
          <cell r="F20573"/>
        </row>
        <row r="20574">
          <cell r="B20574" t="str">
            <v>CITI Bank</v>
          </cell>
          <cell r="C20574" t="str">
            <v>fare</v>
          </cell>
          <cell r="D20574" t="str">
            <v>paid</v>
          </cell>
          <cell r="E20574">
            <v>500</v>
          </cell>
          <cell r="F20574"/>
        </row>
        <row r="20575">
          <cell r="B20575" t="str">
            <v>Rehmat shipping</v>
          </cell>
          <cell r="C20575" t="str">
            <v>material</v>
          </cell>
          <cell r="D20575" t="str">
            <v>purhcased ruuber isolator 200 nos</v>
          </cell>
          <cell r="E20575">
            <v>5000</v>
          </cell>
          <cell r="F20575"/>
        </row>
        <row r="20576">
          <cell r="B20576" t="str">
            <v>Meezan bank Head office</v>
          </cell>
          <cell r="C20576" t="str">
            <v>material</v>
          </cell>
          <cell r="D20576" t="str">
            <v>Misc by abbas plumber</v>
          </cell>
          <cell r="E20576">
            <v>20622</v>
          </cell>
          <cell r="F20576"/>
        </row>
        <row r="20577">
          <cell r="B20577" t="str">
            <v>CITI Bank</v>
          </cell>
          <cell r="C20577" t="str">
            <v>material</v>
          </cell>
          <cell r="D20577" t="str">
            <v>Misc by abbas plumber</v>
          </cell>
          <cell r="E20577">
            <v>11650</v>
          </cell>
          <cell r="F20577"/>
        </row>
        <row r="20578">
          <cell r="B20578" t="str">
            <v>GSK DMC</v>
          </cell>
          <cell r="C20578" t="str">
            <v>material</v>
          </cell>
          <cell r="D20578" t="str">
            <v>Misc by abbas plumber</v>
          </cell>
          <cell r="E20578">
            <v>2750</v>
          </cell>
          <cell r="F20578"/>
        </row>
        <row r="20579">
          <cell r="B20579" t="str">
            <v xml:space="preserve">MHR Personal </v>
          </cell>
          <cell r="C20579" t="str">
            <v>Groceries</v>
          </cell>
          <cell r="D20579" t="str">
            <v>groceries from Imtiaz store by BH for the month of august 24</v>
          </cell>
          <cell r="E20579">
            <v>98983</v>
          </cell>
          <cell r="F20579"/>
        </row>
        <row r="20580">
          <cell r="B20580" t="str">
            <v>BAH 12th Floor</v>
          </cell>
          <cell r="C20580" t="str">
            <v>material</v>
          </cell>
          <cell r="D20580" t="str">
            <v>purchased red oxide</v>
          </cell>
          <cell r="E20580">
            <v>8500</v>
          </cell>
          <cell r="F20580"/>
        </row>
        <row r="20581">
          <cell r="B20581" t="str">
            <v>office</v>
          </cell>
          <cell r="C20581" t="str">
            <v>office</v>
          </cell>
          <cell r="D20581" t="str">
            <v>office printer cartrage repairred</v>
          </cell>
          <cell r="E20581">
            <v>1000</v>
          </cell>
          <cell r="F20581"/>
        </row>
        <row r="20582">
          <cell r="B20582" t="str">
            <v>Engro 3rd &amp; 8th Floor</v>
          </cell>
          <cell r="C20582" t="str">
            <v>material</v>
          </cell>
          <cell r="D20582" t="str">
            <v>purchased flexible 3/4 6 Dozens by Laraib</v>
          </cell>
          <cell r="E20582">
            <v>1050</v>
          </cell>
          <cell r="F20582"/>
        </row>
        <row r="20583">
          <cell r="B20583" t="str">
            <v>Gul Ahmed</v>
          </cell>
          <cell r="C20583" t="str">
            <v>john</v>
          </cell>
          <cell r="D20583" t="str">
            <v>cash paid for labour work</v>
          </cell>
          <cell r="E20583">
            <v>50000</v>
          </cell>
          <cell r="F20583"/>
        </row>
        <row r="20584">
          <cell r="B20584" t="str">
            <v>office</v>
          </cell>
          <cell r="C20584" t="str">
            <v>office</v>
          </cell>
          <cell r="D20584" t="str">
            <v>for office use</v>
          </cell>
          <cell r="E20584">
            <v>4000</v>
          </cell>
          <cell r="F20584"/>
        </row>
        <row r="20585">
          <cell r="B20585" t="str">
            <v>Gul Ahmed</v>
          </cell>
          <cell r="C20585" t="str">
            <v>material</v>
          </cell>
          <cell r="D20585" t="str">
            <v>purchased 1 x 1/2 bush 3 nos</v>
          </cell>
          <cell r="E20585">
            <v>420</v>
          </cell>
          <cell r="F20585"/>
        </row>
        <row r="20586">
          <cell r="B20586" t="str">
            <v>Engro 3rd &amp; 8th Floor</v>
          </cell>
          <cell r="C20586" t="str">
            <v>fare</v>
          </cell>
          <cell r="D20586" t="str">
            <v>paid</v>
          </cell>
          <cell r="E20586">
            <v>1000</v>
          </cell>
          <cell r="F20586"/>
        </row>
        <row r="20587">
          <cell r="B20587" t="str">
            <v>O/M The Place</v>
          </cell>
          <cell r="C20587" t="str">
            <v>Flow Master</v>
          </cell>
          <cell r="D20587" t="str">
            <v>Online by adeel to Flow master for Chiller balancing work at The place Cinema DHA PHASE VIII</v>
          </cell>
          <cell r="E20587">
            <v>20000</v>
          </cell>
          <cell r="F20587"/>
        </row>
        <row r="20588">
          <cell r="B20588" t="str">
            <v>DHL office</v>
          </cell>
          <cell r="C20588" t="str">
            <v>Amir contractor</v>
          </cell>
          <cell r="D20588" t="str">
            <v>Online by adeel to Amir contractor in Labour work</v>
          </cell>
          <cell r="E20588">
            <v>100000</v>
          </cell>
          <cell r="F20588"/>
        </row>
        <row r="20589">
          <cell r="B20589" t="str">
            <v>Eat On Project</v>
          </cell>
          <cell r="C20589" t="str">
            <v>Misc</v>
          </cell>
          <cell r="D20589" t="str">
            <v>Sheet from Adeel for Eat on project</v>
          </cell>
          <cell r="E20589">
            <v>49900</v>
          </cell>
          <cell r="F20589"/>
        </row>
        <row r="20590">
          <cell r="B20590" t="str">
            <v>o/m NASTP</v>
          </cell>
          <cell r="C20590" t="str">
            <v>MSE Acc</v>
          </cell>
          <cell r="D20590" t="str">
            <v>Rs 4 Lac on July 24 bill in acc of MSE acc as BH recommended</v>
          </cell>
          <cell r="E20590">
            <v>400000</v>
          </cell>
          <cell r="F20590"/>
        </row>
        <row r="20591">
          <cell r="B20591" t="str">
            <v>CITI Bank</v>
          </cell>
          <cell r="C20591" t="str">
            <v>fare</v>
          </cell>
          <cell r="D20591" t="str">
            <v>paid</v>
          </cell>
          <cell r="E20591">
            <v>2000</v>
          </cell>
          <cell r="F20591"/>
        </row>
        <row r="20592">
          <cell r="B20592" t="str">
            <v>DHL office</v>
          </cell>
          <cell r="C20592" t="str">
            <v>Irfan contractor</v>
          </cell>
          <cell r="D20592" t="str">
            <v>Cash paid</v>
          </cell>
          <cell r="E20592">
            <v>10000</v>
          </cell>
          <cell r="F20592"/>
        </row>
        <row r="20593">
          <cell r="B20593" t="str">
            <v>DHL office</v>
          </cell>
          <cell r="C20593" t="str">
            <v>fuel</v>
          </cell>
          <cell r="D20593" t="str">
            <v>fuel to irfan contractor</v>
          </cell>
          <cell r="E20593">
            <v>400</v>
          </cell>
          <cell r="F20593"/>
        </row>
        <row r="20594">
          <cell r="B20594" t="str">
            <v>CITI Bank</v>
          </cell>
          <cell r="C20594" t="str">
            <v>fare</v>
          </cell>
          <cell r="D20594" t="str">
            <v>paid for insulation shifting</v>
          </cell>
          <cell r="E20594">
            <v>7000</v>
          </cell>
          <cell r="F20594"/>
        </row>
        <row r="20595">
          <cell r="B20595" t="str">
            <v>GSK DMC</v>
          </cell>
          <cell r="C20595" t="str">
            <v>fare</v>
          </cell>
          <cell r="D20595" t="str">
            <v>paid</v>
          </cell>
          <cell r="E20595">
            <v>800</v>
          </cell>
          <cell r="F20595"/>
        </row>
        <row r="20596">
          <cell r="B20596" t="str">
            <v>office</v>
          </cell>
          <cell r="C20596" t="str">
            <v>office</v>
          </cell>
          <cell r="D20596" t="str">
            <v>To salman for fuel</v>
          </cell>
          <cell r="E20596">
            <v>2000</v>
          </cell>
          <cell r="F20596"/>
        </row>
        <row r="20597">
          <cell r="B20597" t="str">
            <v>CITI Bank</v>
          </cell>
          <cell r="C20597" t="str">
            <v>material</v>
          </cell>
          <cell r="D20597" t="str">
            <v>Purhcased red oxide</v>
          </cell>
          <cell r="E20597">
            <v>4550</v>
          </cell>
          <cell r="F20597"/>
        </row>
        <row r="20598">
          <cell r="B20598" t="str">
            <v>Tomo JPMC</v>
          </cell>
          <cell r="C20598" t="str">
            <v>material</v>
          </cell>
          <cell r="D20598" t="str">
            <v>purchased pipe bender, tube cutter and copper rod by irfan</v>
          </cell>
          <cell r="E20598">
            <v>14400</v>
          </cell>
          <cell r="F20598"/>
        </row>
        <row r="20599">
          <cell r="B20599" t="str">
            <v>office</v>
          </cell>
          <cell r="C20599" t="str">
            <v>Tender</v>
          </cell>
          <cell r="D20599" t="str">
            <v>purchased tender for Ziauddin hospital</v>
          </cell>
          <cell r="E20599">
            <v>30000</v>
          </cell>
          <cell r="F20599"/>
        </row>
        <row r="20600">
          <cell r="B20600" t="str">
            <v>Engro 3rd &amp; 8th Floor</v>
          </cell>
          <cell r="C20600" t="str">
            <v>fare</v>
          </cell>
          <cell r="D20600" t="str">
            <v>paid</v>
          </cell>
          <cell r="E20600">
            <v>2500</v>
          </cell>
          <cell r="F20600"/>
        </row>
        <row r="20601">
          <cell r="B20601" t="str">
            <v>Bahria project</v>
          </cell>
          <cell r="C20601" t="str">
            <v>misc</v>
          </cell>
          <cell r="D20601" t="str">
            <v>TO khushnood for Bike expesnes (recommended by nadeem)</v>
          </cell>
          <cell r="E20601">
            <v>10000</v>
          </cell>
          <cell r="F20601"/>
        </row>
        <row r="20602">
          <cell r="B20602" t="str">
            <v>Eat On Project</v>
          </cell>
          <cell r="C20602" t="str">
            <v>material</v>
          </cell>
          <cell r="D20602" t="str">
            <v>Purhcased Angle Bracket for 04 nos by Azher from sajid</v>
          </cell>
          <cell r="E20602">
            <v>4000</v>
          </cell>
          <cell r="F20602"/>
        </row>
        <row r="20603">
          <cell r="B20603" t="str">
            <v>Meezan bank Head office</v>
          </cell>
          <cell r="C20603" t="str">
            <v>Sheet</v>
          </cell>
          <cell r="D20603" t="str">
            <v>Sheet from Al madina steel</v>
          </cell>
          <cell r="E20603">
            <v>97400</v>
          </cell>
          <cell r="F20603"/>
        </row>
        <row r="20604">
          <cell r="B20604" t="str">
            <v>Meezan bank Head office</v>
          </cell>
          <cell r="C20604" t="str">
            <v>Material</v>
          </cell>
          <cell r="D20604" t="str">
            <v>Online by adeel to Ibraheem shershan for flanges purchased</v>
          </cell>
          <cell r="E20604">
            <v>63600</v>
          </cell>
          <cell r="F20604"/>
        </row>
        <row r="20605">
          <cell r="B20605" t="str">
            <v>J out let DML</v>
          </cell>
          <cell r="C20605" t="str">
            <v>Material</v>
          </cell>
          <cell r="D20605" t="str">
            <v>Online by adeel to murtaza hassan shah for fittings in J outlet</v>
          </cell>
          <cell r="E20605">
            <v>50000</v>
          </cell>
          <cell r="F20605"/>
        </row>
        <row r="20606">
          <cell r="B20606" t="str">
            <v>Meezan bank Head office</v>
          </cell>
          <cell r="C20606" t="str">
            <v>guddu insulation</v>
          </cell>
          <cell r="D20606" t="str">
            <v>Cash paid</v>
          </cell>
          <cell r="E20606">
            <v>25000</v>
          </cell>
          <cell r="F20606"/>
        </row>
        <row r="20607">
          <cell r="B20607" t="str">
            <v>Gul Ahmed</v>
          </cell>
          <cell r="C20607" t="str">
            <v>fare</v>
          </cell>
          <cell r="D20607" t="str">
            <v>paid</v>
          </cell>
          <cell r="E20607">
            <v>1200</v>
          </cell>
          <cell r="F20607"/>
        </row>
        <row r="20608">
          <cell r="B20608" t="str">
            <v>DHL office</v>
          </cell>
          <cell r="C20608" t="str">
            <v>fare</v>
          </cell>
          <cell r="D20608" t="str">
            <v>paid</v>
          </cell>
          <cell r="E20608">
            <v>500</v>
          </cell>
          <cell r="F20608"/>
        </row>
        <row r="20609">
          <cell r="B20609" t="str">
            <v>office</v>
          </cell>
          <cell r="C20609" t="str">
            <v>office</v>
          </cell>
          <cell r="D20609" t="str">
            <v>for office use</v>
          </cell>
          <cell r="E20609">
            <v>5000</v>
          </cell>
          <cell r="F20609"/>
        </row>
        <row r="20610">
          <cell r="B20610" t="str">
            <v>Tomo JPMC</v>
          </cell>
          <cell r="C20610" t="str">
            <v>material</v>
          </cell>
          <cell r="D20610" t="str">
            <v>Purchased copper socket</v>
          </cell>
          <cell r="E20610">
            <v>6300</v>
          </cell>
          <cell r="F20610"/>
        </row>
        <row r="20611">
          <cell r="B20611" t="str">
            <v>Tomo JPMC</v>
          </cell>
          <cell r="C20611" t="str">
            <v>fuel</v>
          </cell>
          <cell r="D20611" t="str">
            <v>to irfan</v>
          </cell>
          <cell r="E20611">
            <v>200</v>
          </cell>
          <cell r="F20611"/>
        </row>
        <row r="20612">
          <cell r="B20612" t="str">
            <v>Tomo JPMC</v>
          </cell>
          <cell r="C20612" t="str">
            <v>fare</v>
          </cell>
          <cell r="D20612" t="str">
            <v>paid</v>
          </cell>
          <cell r="E20612">
            <v>1000</v>
          </cell>
          <cell r="F20612"/>
        </row>
        <row r="20613">
          <cell r="B20613" t="str">
            <v>Family area</v>
          </cell>
          <cell r="C20613" t="str">
            <v>fare</v>
          </cell>
          <cell r="D20613" t="str">
            <v>paid</v>
          </cell>
          <cell r="E20613">
            <v>1000</v>
          </cell>
          <cell r="F20613"/>
        </row>
        <row r="20614">
          <cell r="B20614" t="str">
            <v>Ernst &amp; Young</v>
          </cell>
          <cell r="C20614" t="str">
            <v>material</v>
          </cell>
          <cell r="D20614" t="str">
            <v>Purchased 06 Nos Siemens Hand Drier from M. Ismail jee (by ahsan)</v>
          </cell>
          <cell r="E20614">
            <v>51000</v>
          </cell>
          <cell r="F20614"/>
        </row>
        <row r="20615">
          <cell r="B20615" t="str">
            <v>CITI Bank</v>
          </cell>
          <cell r="C20615" t="str">
            <v>Noman Engineering</v>
          </cell>
          <cell r="D20615" t="str">
            <v>Sheet from Al madina steel</v>
          </cell>
          <cell r="E20615">
            <v>1000000</v>
          </cell>
          <cell r="F20615"/>
        </row>
        <row r="20616">
          <cell r="B20616" t="str">
            <v>Tomo JPMC</v>
          </cell>
          <cell r="C20616" t="str">
            <v>shabbir brothers</v>
          </cell>
          <cell r="D20616" t="str">
            <v>Cash to Shabbir brother - collect by Jibran from Al madina steel -- Total = 125600</v>
          </cell>
          <cell r="E20616">
            <v>94800</v>
          </cell>
          <cell r="F20616"/>
        </row>
        <row r="20617">
          <cell r="B20617" t="str">
            <v>DHL office</v>
          </cell>
          <cell r="C20617" t="str">
            <v>shabbir brothers</v>
          </cell>
          <cell r="D20617" t="str">
            <v>Cash to Shabbir brother - collect by Jibran from Al madina steel -- Total = 125600</v>
          </cell>
          <cell r="E20617">
            <v>30800</v>
          </cell>
          <cell r="F20617"/>
        </row>
        <row r="20618">
          <cell r="B20618" t="str">
            <v>CITI Bank</v>
          </cell>
          <cell r="C20618" t="str">
            <v>mungo</v>
          </cell>
          <cell r="D20618" t="str">
            <v>Online to M. Musaddiq care off Unique Enterprise by Al madina steel = 500,000</v>
          </cell>
          <cell r="E20618">
            <v>200000</v>
          </cell>
          <cell r="F20618"/>
        </row>
        <row r="20619">
          <cell r="B20619" t="str">
            <v>J out let DML</v>
          </cell>
          <cell r="C20619" t="str">
            <v>mungo</v>
          </cell>
          <cell r="D20619" t="str">
            <v>Online to M. Musaddiq care off Unique Enterprise by Al madina steel = 500,000</v>
          </cell>
          <cell r="E20619">
            <v>200000</v>
          </cell>
          <cell r="F20619"/>
        </row>
        <row r="20620">
          <cell r="B20620" t="str">
            <v>Sana safinaz DML</v>
          </cell>
          <cell r="C20620" t="str">
            <v>mungo</v>
          </cell>
          <cell r="D20620" t="str">
            <v>Online to M. Musaddiq care off Unique Enterprise by Al madina steel = 500,000</v>
          </cell>
          <cell r="E20620">
            <v>100000</v>
          </cell>
          <cell r="F20620"/>
        </row>
        <row r="20621">
          <cell r="B20621" t="str">
            <v>Generation DML</v>
          </cell>
          <cell r="C20621" t="str">
            <v>Material</v>
          </cell>
          <cell r="D20621" t="str">
            <v>Online by adeel to Crescent corporation for purhcased of fittings = 169530</v>
          </cell>
          <cell r="E20621">
            <v>84765</v>
          </cell>
          <cell r="F20621"/>
        </row>
        <row r="20622">
          <cell r="B20622" t="str">
            <v>Sana safinaz DML</v>
          </cell>
          <cell r="C20622" t="str">
            <v>Material</v>
          </cell>
          <cell r="D20622" t="str">
            <v>Online by adeel to Crescent corporation for purhcased of fittings = 169530</v>
          </cell>
          <cell r="E20622">
            <v>84765</v>
          </cell>
          <cell r="F20622"/>
        </row>
        <row r="20623">
          <cell r="B20623" t="str">
            <v>Family area</v>
          </cell>
          <cell r="C20623" t="str">
            <v>ZILVER</v>
          </cell>
          <cell r="D20623" t="str">
            <v>Online by adeel to M. Abbas Landiwala care off M Islaml jee for purhcased of Comode for Family area</v>
          </cell>
          <cell r="E20623">
            <v>32000</v>
          </cell>
          <cell r="F20623"/>
        </row>
        <row r="20624">
          <cell r="B20624" t="str">
            <v>Engro 3rd &amp; 8th Floor</v>
          </cell>
          <cell r="C20624" t="str">
            <v>Saqib insulator</v>
          </cell>
          <cell r="D20624" t="str">
            <v>Online by adeel to Saqib insualtion</v>
          </cell>
          <cell r="E20624">
            <v>60000</v>
          </cell>
          <cell r="F20624"/>
        </row>
        <row r="20625">
          <cell r="B20625" t="str">
            <v>LAMA Outlet</v>
          </cell>
          <cell r="C20625" t="str">
            <v>Misc</v>
          </cell>
          <cell r="D20625" t="str">
            <v>misc by jahangeer</v>
          </cell>
          <cell r="E20625">
            <v>5960</v>
          </cell>
          <cell r="F20625"/>
        </row>
        <row r="20626">
          <cell r="B20626" t="str">
            <v>GSK DMC</v>
          </cell>
          <cell r="C20626" t="str">
            <v>material</v>
          </cell>
          <cell r="D20626" t="str">
            <v>purhcased cable tie</v>
          </cell>
          <cell r="E20626">
            <v>900</v>
          </cell>
          <cell r="F20626"/>
        </row>
        <row r="20627">
          <cell r="B20627" t="str">
            <v>office</v>
          </cell>
          <cell r="C20627" t="str">
            <v>office</v>
          </cell>
          <cell r="D20627" t="str">
            <v>To salman for fuel</v>
          </cell>
          <cell r="E20627">
            <v>2000</v>
          </cell>
          <cell r="F20627"/>
        </row>
        <row r="20628">
          <cell r="B20628" t="str">
            <v>CITI Bank</v>
          </cell>
          <cell r="C20628" t="str">
            <v>Material</v>
          </cell>
          <cell r="D20628" t="str">
            <v>Online by adeel to Araish Interior &amp; contructors for purhcasd of 04 water shield Bucket = 62,000</v>
          </cell>
          <cell r="E20628">
            <v>20667</v>
          </cell>
          <cell r="F20628"/>
        </row>
        <row r="20629">
          <cell r="B20629" t="str">
            <v>GSK DMC</v>
          </cell>
          <cell r="C20629" t="str">
            <v>Material</v>
          </cell>
          <cell r="D20629" t="str">
            <v>Online by adeel to Araish Interior &amp; contructors for purhcasd of 04 water shield Bucket = 62,000</v>
          </cell>
          <cell r="E20629">
            <v>20667</v>
          </cell>
          <cell r="F20629"/>
        </row>
        <row r="20630">
          <cell r="B20630" t="str">
            <v>Meezan bank Head office</v>
          </cell>
          <cell r="C20630" t="str">
            <v>Material</v>
          </cell>
          <cell r="D20630" t="str">
            <v>Online by adeel to Araish Interior &amp; contructors for purhcasd of 04 water shield Bucket = 62,000</v>
          </cell>
          <cell r="E20630">
            <v>20666</v>
          </cell>
          <cell r="F20630"/>
        </row>
        <row r="20631">
          <cell r="B20631" t="str">
            <v>CITI Bank</v>
          </cell>
          <cell r="C20631" t="str">
            <v>Material</v>
          </cell>
          <cell r="D20631" t="str">
            <v>Online by adeel to M azam rafiq  for fittings purchased from Abbas brothers = 46525</v>
          </cell>
          <cell r="E20631">
            <v>31025</v>
          </cell>
          <cell r="F20631"/>
        </row>
        <row r="20632">
          <cell r="B20632" t="str">
            <v>BAH 12th Floor</v>
          </cell>
          <cell r="C20632" t="str">
            <v>Material</v>
          </cell>
          <cell r="D20632" t="str">
            <v>Online by adeel to M azam rafiq  for fittings purchased from Abbas brothers = 46525</v>
          </cell>
          <cell r="E20632">
            <v>15500</v>
          </cell>
          <cell r="F20632"/>
        </row>
        <row r="20633">
          <cell r="B20633" t="str">
            <v>CITI Bank</v>
          </cell>
          <cell r="C20633" t="str">
            <v>Material</v>
          </cell>
          <cell r="D20633" t="str">
            <v xml:space="preserve">Online by adeel to muzammil for purchased of linkadptor </v>
          </cell>
          <cell r="E20633">
            <v>35700</v>
          </cell>
          <cell r="F20633"/>
        </row>
        <row r="20634">
          <cell r="B20634" t="str">
            <v>DHL office</v>
          </cell>
          <cell r="C20634" t="str">
            <v>material</v>
          </cell>
          <cell r="D20634" t="str">
            <v>purhcased misc material by irfan contractor</v>
          </cell>
          <cell r="E20634">
            <v>17000</v>
          </cell>
          <cell r="F20634"/>
        </row>
        <row r="20635">
          <cell r="B20635" t="str">
            <v>CITI Bank</v>
          </cell>
          <cell r="C20635" t="str">
            <v>Material</v>
          </cell>
          <cell r="D20635" t="str">
            <v>Online by adeel to Gul Zameen Khan for Purchased 125 Nos Threaded rods 10mm and 21 KG Nut from Mehmood = 69245</v>
          </cell>
          <cell r="E20635">
            <v>17311</v>
          </cell>
          <cell r="F20635"/>
        </row>
        <row r="20636">
          <cell r="B20636" t="str">
            <v>GSK DMC</v>
          </cell>
          <cell r="C20636" t="str">
            <v>Material</v>
          </cell>
          <cell r="D20636" t="str">
            <v>Online by adeel to Gul Zameen Khan for Purchased 125 Nos Threaded rods 10mm and 21 KG Nut from Mehmood = 69245</v>
          </cell>
          <cell r="E20636">
            <v>17311</v>
          </cell>
          <cell r="F20636"/>
        </row>
        <row r="20637">
          <cell r="B20637" t="str">
            <v>Engro 3rd &amp; 8th Floor</v>
          </cell>
          <cell r="C20637" t="str">
            <v>Material</v>
          </cell>
          <cell r="D20637" t="str">
            <v>Online by adeel to Gul Zameen Khan for Purchased 125 Nos Threaded rods 10mm and 21 KG Nut from Mehmood = 69245</v>
          </cell>
          <cell r="E20637">
            <v>17311</v>
          </cell>
          <cell r="F20637"/>
        </row>
        <row r="20638">
          <cell r="B20638" t="str">
            <v>LAMA Outlet</v>
          </cell>
          <cell r="C20638" t="str">
            <v>Material</v>
          </cell>
          <cell r="D20638" t="str">
            <v>Online by adeel to Gul Zameen Khan for Purchased 125 Nos Threaded rods 10mm and 21 KG Nut from Mehmood = 69245</v>
          </cell>
          <cell r="E20638">
            <v>17312</v>
          </cell>
          <cell r="F20638"/>
        </row>
        <row r="20639">
          <cell r="B20639" t="str">
            <v>GSK DMC</v>
          </cell>
          <cell r="C20639" t="str">
            <v>material</v>
          </cell>
          <cell r="D20639" t="str">
            <v>purhcased cable tie</v>
          </cell>
          <cell r="E20639">
            <v>900</v>
          </cell>
          <cell r="F20639"/>
        </row>
        <row r="20640">
          <cell r="B20640" t="str">
            <v>office</v>
          </cell>
          <cell r="C20640" t="str">
            <v>office</v>
          </cell>
          <cell r="D20640" t="str">
            <v>To salman for fuel</v>
          </cell>
          <cell r="E20640">
            <v>2000</v>
          </cell>
          <cell r="F20640"/>
        </row>
        <row r="20641">
          <cell r="B20641" t="str">
            <v>Meezan bank Head office</v>
          </cell>
          <cell r="C20641" t="str">
            <v>fare</v>
          </cell>
          <cell r="D20641" t="str">
            <v>paid</v>
          </cell>
          <cell r="E20641">
            <v>3000</v>
          </cell>
          <cell r="F20641"/>
        </row>
        <row r="20642">
          <cell r="B20642" t="str">
            <v>DHL office</v>
          </cell>
          <cell r="C20642" t="str">
            <v>material</v>
          </cell>
          <cell r="D20642" t="str">
            <v>purhcased 06 nos rubber isolator</v>
          </cell>
          <cell r="E20642">
            <v>900</v>
          </cell>
          <cell r="F20642"/>
        </row>
        <row r="20643">
          <cell r="B20643" t="str">
            <v>Bahria project</v>
          </cell>
          <cell r="C20643" t="str">
            <v>material</v>
          </cell>
          <cell r="D20643" t="str">
            <v>for purhcased grinder blade and other items</v>
          </cell>
          <cell r="E20643">
            <v>3000</v>
          </cell>
          <cell r="F20643"/>
        </row>
        <row r="20644">
          <cell r="B20644" t="str">
            <v>BAF-Maintenance24</v>
          </cell>
          <cell r="C20644" t="str">
            <v>asif fiber</v>
          </cell>
          <cell r="D20644" t="str">
            <v>To asif in BAF (given by nadeem bhai)</v>
          </cell>
          <cell r="E20644">
            <v>5000</v>
          </cell>
          <cell r="F20644"/>
        </row>
        <row r="20645">
          <cell r="B20645" t="str">
            <v>BAF-Maintenance24</v>
          </cell>
          <cell r="C20645" t="str">
            <v>Misc</v>
          </cell>
          <cell r="D20645" t="str">
            <v>to abid in BAF (given by nadeem bhai)</v>
          </cell>
          <cell r="E20645">
            <v>1000</v>
          </cell>
          <cell r="F20645"/>
        </row>
        <row r="20646">
          <cell r="B20646" t="str">
            <v>New Jubilee</v>
          </cell>
          <cell r="C20646" t="str">
            <v>Flow Master</v>
          </cell>
          <cell r="D20646" t="str">
            <v>To ahsan flow tab in new jubilee (given by nadeem bhai)</v>
          </cell>
          <cell r="E20646">
            <v>15000</v>
          </cell>
          <cell r="F20646"/>
        </row>
        <row r="20647">
          <cell r="B20647" t="str">
            <v>office</v>
          </cell>
          <cell r="C20647" t="str">
            <v>office</v>
          </cell>
          <cell r="D20647" t="str">
            <v>for office use</v>
          </cell>
          <cell r="E20647">
            <v>4000</v>
          </cell>
          <cell r="F20647"/>
        </row>
        <row r="20648">
          <cell r="B20648" t="str">
            <v>office</v>
          </cell>
          <cell r="C20648" t="str">
            <v>office</v>
          </cell>
          <cell r="D20648" t="str">
            <v>Salman bike work</v>
          </cell>
          <cell r="E20648">
            <v>1600</v>
          </cell>
          <cell r="F20648"/>
        </row>
        <row r="20649">
          <cell r="B20649" t="str">
            <v>Sana safinaz DML</v>
          </cell>
          <cell r="C20649" t="str">
            <v>Material</v>
          </cell>
          <cell r="D20649" t="str">
            <v>Online by adeel to Noman for DML site expenses</v>
          </cell>
          <cell r="E20649">
            <v>50000</v>
          </cell>
          <cell r="F20649"/>
        </row>
        <row r="20650">
          <cell r="B20650" t="str">
            <v>Engro Office</v>
          </cell>
          <cell r="C20650" t="str">
            <v>thumb international</v>
          </cell>
          <cell r="D20650" t="str">
            <v>Online by adeel to S. Kamran Aziz care off thumb</v>
          </cell>
          <cell r="E20650">
            <v>400000</v>
          </cell>
          <cell r="F20650"/>
        </row>
        <row r="20651">
          <cell r="B20651" t="str">
            <v>Sana safinaz DML</v>
          </cell>
          <cell r="C20651" t="str">
            <v>transportation</v>
          </cell>
          <cell r="D20651" t="str">
            <v>Jazz cash to juzaifa taj for sana safinaz transportation - by BH</v>
          </cell>
          <cell r="E20651">
            <v>18500</v>
          </cell>
          <cell r="F20651"/>
        </row>
        <row r="20652">
          <cell r="B20652" t="str">
            <v>BAF-Maintenance24</v>
          </cell>
          <cell r="C20652" t="str">
            <v>asif fiber</v>
          </cell>
          <cell r="D20652" t="str">
            <v>cash paid</v>
          </cell>
          <cell r="E20652">
            <v>2000</v>
          </cell>
          <cell r="F20652"/>
        </row>
        <row r="20653">
          <cell r="B20653" t="str">
            <v>CITI Bank</v>
          </cell>
          <cell r="C20653" t="str">
            <v>fare</v>
          </cell>
          <cell r="D20653" t="str">
            <v>paid</v>
          </cell>
          <cell r="E20653">
            <v>1700</v>
          </cell>
          <cell r="F20653"/>
        </row>
        <row r="20654">
          <cell r="B20654" t="str">
            <v>CITI Bank</v>
          </cell>
          <cell r="C20654" t="str">
            <v>transportation</v>
          </cell>
          <cell r="D20654" t="str">
            <v>paid for insulation shifting</v>
          </cell>
          <cell r="E20654">
            <v>7000</v>
          </cell>
          <cell r="F20654"/>
        </row>
        <row r="20655">
          <cell r="B20655" t="str">
            <v>BAH 12th Floor</v>
          </cell>
          <cell r="C20655" t="str">
            <v>transportation</v>
          </cell>
          <cell r="D20655" t="str">
            <v>paid for insulation shifting</v>
          </cell>
          <cell r="E20655">
            <v>7000</v>
          </cell>
          <cell r="F20655"/>
        </row>
        <row r="20656">
          <cell r="B20656" t="str">
            <v>office</v>
          </cell>
          <cell r="C20656" t="str">
            <v>water tanker</v>
          </cell>
          <cell r="D20656" t="str">
            <v>paid</v>
          </cell>
          <cell r="E20656">
            <v>2830</v>
          </cell>
          <cell r="F20656"/>
        </row>
        <row r="20657">
          <cell r="B20657" t="str">
            <v>Sana safinaz DML</v>
          </cell>
          <cell r="C20657" t="str">
            <v>zubair duct</v>
          </cell>
          <cell r="D20657" t="str">
            <v>Cash collect by zubair Duct from Al madina steel</v>
          </cell>
          <cell r="E20657">
            <v>400000</v>
          </cell>
          <cell r="F20657"/>
        </row>
        <row r="20658">
          <cell r="B20658" t="str">
            <v>Sana safinaz DML</v>
          </cell>
          <cell r="C20658" t="str">
            <v>Material</v>
          </cell>
          <cell r="D20658" t="str">
            <v>Online by adeel to Murtaza for 10 cartons tapes from hussain puri</v>
          </cell>
          <cell r="E20658">
            <v>42000</v>
          </cell>
          <cell r="F20658"/>
        </row>
        <row r="20659">
          <cell r="B20659" t="str">
            <v>Generation DML</v>
          </cell>
          <cell r="C20659" t="str">
            <v>Material</v>
          </cell>
          <cell r="D20659" t="str">
            <v xml:space="preserve">Online by adeel to S.M Shahid akhtar for Kapra payment generation </v>
          </cell>
          <cell r="E20659">
            <v>24000</v>
          </cell>
          <cell r="F20659"/>
        </row>
        <row r="20660">
          <cell r="B20660" t="str">
            <v>Generation DML</v>
          </cell>
          <cell r="C20660" t="str">
            <v>Labour</v>
          </cell>
          <cell r="D20660" t="str">
            <v>Online by adeel to shahid rizwan Piping labour</v>
          </cell>
          <cell r="E20660">
            <v>150000</v>
          </cell>
          <cell r="F20660"/>
        </row>
        <row r="20661">
          <cell r="B20661" t="str">
            <v>CITI Bank</v>
          </cell>
          <cell r="C20661" t="str">
            <v>material</v>
          </cell>
          <cell r="D20661" t="str">
            <v>Jubilee clamp</v>
          </cell>
          <cell r="E20661">
            <v>8100</v>
          </cell>
          <cell r="F20661"/>
        </row>
        <row r="20662">
          <cell r="B20662" t="str">
            <v>GSK DMC</v>
          </cell>
          <cell r="C20662" t="str">
            <v>material</v>
          </cell>
          <cell r="D20662" t="str">
            <v>purchased inslaution</v>
          </cell>
          <cell r="E20662">
            <v>4200</v>
          </cell>
          <cell r="F20662"/>
        </row>
        <row r="20663">
          <cell r="B20663" t="str">
            <v>Meezan bank Head office</v>
          </cell>
          <cell r="C20663" t="str">
            <v>material</v>
          </cell>
          <cell r="D20663" t="str">
            <v>rubber gasket</v>
          </cell>
          <cell r="E20663">
            <v>3600</v>
          </cell>
          <cell r="F20663"/>
        </row>
        <row r="20664">
          <cell r="B20664" t="str">
            <v>sana safinaz dml</v>
          </cell>
          <cell r="C20664" t="str">
            <v>material</v>
          </cell>
          <cell r="D20664" t="str">
            <v>To ahsan for Builty</v>
          </cell>
          <cell r="E20664">
            <v>2000</v>
          </cell>
          <cell r="F20664"/>
        </row>
        <row r="20665">
          <cell r="B20665" t="str">
            <v>CITI Bank</v>
          </cell>
          <cell r="C20665" t="str">
            <v>material</v>
          </cell>
          <cell r="D20665" t="str">
            <v>dammer tapes</v>
          </cell>
          <cell r="E20665">
            <v>870</v>
          </cell>
          <cell r="F20665"/>
        </row>
        <row r="20666">
          <cell r="B20666" t="str">
            <v>Meezan bank Head office</v>
          </cell>
          <cell r="C20666" t="str">
            <v>material</v>
          </cell>
          <cell r="D20666" t="str">
            <v xml:space="preserve">welding rods and disc </v>
          </cell>
          <cell r="E20666">
            <v>1750</v>
          </cell>
          <cell r="F20666"/>
        </row>
        <row r="20667">
          <cell r="B20667" t="str">
            <v>CITI Bank</v>
          </cell>
          <cell r="C20667" t="str">
            <v>fare</v>
          </cell>
          <cell r="D20667" t="str">
            <v>paid</v>
          </cell>
          <cell r="E20667">
            <v>1100</v>
          </cell>
          <cell r="F20667"/>
        </row>
        <row r="20668">
          <cell r="B20668" t="str">
            <v>office</v>
          </cell>
          <cell r="C20668" t="str">
            <v>office</v>
          </cell>
          <cell r="D20668" t="str">
            <v>abuzar ms office registration</v>
          </cell>
          <cell r="E20668">
            <v>500</v>
          </cell>
          <cell r="F20668"/>
        </row>
        <row r="20669">
          <cell r="B20669" t="str">
            <v>BAH 12th Floor</v>
          </cell>
          <cell r="C20669" t="str">
            <v>fare</v>
          </cell>
          <cell r="D20669" t="str">
            <v>paid</v>
          </cell>
          <cell r="E20669">
            <v>1000</v>
          </cell>
          <cell r="F20669"/>
        </row>
        <row r="20670">
          <cell r="B20670" t="str">
            <v>office</v>
          </cell>
          <cell r="C20670" t="str">
            <v>office</v>
          </cell>
          <cell r="D20670" t="str">
            <v>for office use</v>
          </cell>
          <cell r="E20670">
            <v>2500</v>
          </cell>
          <cell r="F20670"/>
        </row>
        <row r="20671">
          <cell r="B20671" t="str">
            <v>office</v>
          </cell>
          <cell r="C20671" t="str">
            <v>office</v>
          </cell>
          <cell r="D20671" t="str">
            <v>To salman for mobile packge</v>
          </cell>
          <cell r="E20671">
            <v>1000</v>
          </cell>
          <cell r="F20671"/>
        </row>
        <row r="20672">
          <cell r="B20672" t="str">
            <v>o/m NASTP</v>
          </cell>
          <cell r="C20672" t="str">
            <v>misc</v>
          </cell>
          <cell r="D20672" t="str">
            <v>for staff entry card NASTP</v>
          </cell>
          <cell r="E20672">
            <v>1000</v>
          </cell>
          <cell r="F20672"/>
        </row>
        <row r="20673">
          <cell r="B20673" t="str">
            <v>Tomo JPMC</v>
          </cell>
          <cell r="C20673" t="str">
            <v>material</v>
          </cell>
          <cell r="D20673" t="str">
            <v>purchased lux</v>
          </cell>
          <cell r="E20673">
            <v>300</v>
          </cell>
          <cell r="F20673"/>
        </row>
        <row r="20674">
          <cell r="B20674" t="str">
            <v>office</v>
          </cell>
          <cell r="C20674" t="str">
            <v>office</v>
          </cell>
          <cell r="D20674" t="str">
            <v xml:space="preserve">office door bell </v>
          </cell>
          <cell r="E20674">
            <v>360</v>
          </cell>
          <cell r="F20674"/>
        </row>
        <row r="20675">
          <cell r="B20675" t="str">
            <v>Tomo JPMC</v>
          </cell>
          <cell r="C20675" t="str">
            <v>material</v>
          </cell>
          <cell r="D20675" t="str">
            <v>purchased osygen, guge, copper rods, by irfan</v>
          </cell>
          <cell r="E20675">
            <v>3900</v>
          </cell>
          <cell r="F20675"/>
        </row>
        <row r="20676">
          <cell r="B20676" t="str">
            <v>office</v>
          </cell>
          <cell r="C20676" t="str">
            <v>office</v>
          </cell>
          <cell r="D20676" t="str">
            <v>fuel for bike salman</v>
          </cell>
          <cell r="E20676">
            <v>350</v>
          </cell>
          <cell r="F20676"/>
        </row>
        <row r="20677">
          <cell r="B20677" t="str">
            <v>Gul Ahmed</v>
          </cell>
          <cell r="C20677" t="str">
            <v>fare</v>
          </cell>
          <cell r="D20677" t="str">
            <v>paid</v>
          </cell>
          <cell r="E20677">
            <v>1100</v>
          </cell>
          <cell r="F20677"/>
        </row>
        <row r="20678">
          <cell r="B20678" t="str">
            <v>office</v>
          </cell>
          <cell r="C20678" t="str">
            <v>office</v>
          </cell>
          <cell r="D20678" t="str">
            <v>for office use</v>
          </cell>
          <cell r="E20678">
            <v>5000</v>
          </cell>
          <cell r="F20678"/>
        </row>
        <row r="20679">
          <cell r="B20679" t="str">
            <v>Tomo JPMC</v>
          </cell>
          <cell r="C20679" t="str">
            <v>material</v>
          </cell>
          <cell r="D20679" t="str">
            <v>misc by imran engr</v>
          </cell>
          <cell r="E20679">
            <v>23740</v>
          </cell>
          <cell r="F20679"/>
        </row>
        <row r="20680">
          <cell r="B20680" t="str">
            <v>DHL office</v>
          </cell>
          <cell r="C20680" t="str">
            <v>fare</v>
          </cell>
          <cell r="D20680" t="str">
            <v>paid</v>
          </cell>
          <cell r="E20680">
            <v>700</v>
          </cell>
          <cell r="F20680"/>
        </row>
        <row r="20681">
          <cell r="B20681" t="str">
            <v>Meezan bank Head office</v>
          </cell>
          <cell r="C20681" t="str">
            <v>material</v>
          </cell>
          <cell r="D20681" t="str">
            <v>purchased kraft papers 10 roll by nadeem bahi</v>
          </cell>
          <cell r="E20681">
            <v>18500</v>
          </cell>
          <cell r="F20681"/>
        </row>
        <row r="20682">
          <cell r="B20682" t="str">
            <v>DHL office</v>
          </cell>
          <cell r="C20682" t="str">
            <v>fare</v>
          </cell>
          <cell r="D20682" t="str">
            <v>paid</v>
          </cell>
          <cell r="E20682">
            <v>600</v>
          </cell>
          <cell r="F20682"/>
        </row>
        <row r="20683">
          <cell r="B20683" t="str">
            <v>CITI Bank</v>
          </cell>
          <cell r="C20683" t="str">
            <v>fare</v>
          </cell>
          <cell r="D20683" t="str">
            <v>paid</v>
          </cell>
          <cell r="E20683">
            <v>2000</v>
          </cell>
          <cell r="F20683"/>
        </row>
        <row r="20684">
          <cell r="B20684" t="str">
            <v>Tomo JPMC</v>
          </cell>
          <cell r="C20684" t="str">
            <v>Kamran insulator</v>
          </cell>
          <cell r="D20684" t="str">
            <v>Cash collect by kamran hussain  from al madina</v>
          </cell>
          <cell r="E20684">
            <v>50000</v>
          </cell>
          <cell r="F20684"/>
        </row>
        <row r="20685">
          <cell r="B20685" t="str">
            <v>CITI Bank</v>
          </cell>
          <cell r="C20685" t="str">
            <v>Malik brother</v>
          </cell>
          <cell r="D20685" t="str">
            <v>Online by adeel to Malik brother = 293500</v>
          </cell>
          <cell r="E20685">
            <v>117907</v>
          </cell>
          <cell r="F20685"/>
        </row>
        <row r="20686">
          <cell r="B20686" t="str">
            <v>DHL office</v>
          </cell>
          <cell r="C20686" t="str">
            <v>Malik brother</v>
          </cell>
          <cell r="D20686" t="str">
            <v>Online by adeel to Malik brother = 293500</v>
          </cell>
          <cell r="E20686">
            <v>50603</v>
          </cell>
          <cell r="F20686"/>
        </row>
        <row r="20687">
          <cell r="B20687" t="str">
            <v>Engro 3rd &amp; 8th Floor</v>
          </cell>
          <cell r="C20687" t="str">
            <v>Malik brother</v>
          </cell>
          <cell r="D20687" t="str">
            <v>Online by adeel to Malik brother = 293500</v>
          </cell>
          <cell r="E20687">
            <v>102340</v>
          </cell>
          <cell r="F20687"/>
        </row>
        <row r="20688">
          <cell r="B20688" t="str">
            <v>Gul Ahmed</v>
          </cell>
          <cell r="C20688" t="str">
            <v>Malik brother</v>
          </cell>
          <cell r="D20688" t="str">
            <v>Online by adeel to Malik brother = 293500</v>
          </cell>
          <cell r="E20688">
            <v>13350</v>
          </cell>
          <cell r="F20688"/>
        </row>
        <row r="20689">
          <cell r="B20689" t="str">
            <v>Ernst &amp; Young</v>
          </cell>
          <cell r="C20689" t="str">
            <v>Malik brother</v>
          </cell>
          <cell r="D20689" t="str">
            <v>Online by adeel to Malik brother = 293500</v>
          </cell>
          <cell r="E20689">
            <v>9300</v>
          </cell>
          <cell r="F20689"/>
        </row>
        <row r="20690">
          <cell r="B20690" t="str">
            <v>Tomo JPMC</v>
          </cell>
          <cell r="C20690" t="str">
            <v>Material</v>
          </cell>
          <cell r="D20690" t="str">
            <v>Online by adeel to Saad waseem for purhcased of Cable tray for TOMO II</v>
          </cell>
          <cell r="E20690">
            <v>16000</v>
          </cell>
          <cell r="F20690"/>
        </row>
        <row r="20691">
          <cell r="B20691" t="str">
            <v>Meezan bank Head office</v>
          </cell>
          <cell r="C20691" t="str">
            <v>fare</v>
          </cell>
          <cell r="D20691" t="str">
            <v>bykia</v>
          </cell>
          <cell r="E20691">
            <v>520</v>
          </cell>
          <cell r="F20691"/>
        </row>
        <row r="20692">
          <cell r="B20692" t="str">
            <v>GSK DMC</v>
          </cell>
          <cell r="C20692" t="str">
            <v>fuel</v>
          </cell>
          <cell r="D20692" t="str">
            <v>To salman for fuel</v>
          </cell>
          <cell r="E20692">
            <v>560</v>
          </cell>
          <cell r="F20692"/>
        </row>
        <row r="20693">
          <cell r="B20693" t="str">
            <v>Meezan bank Head office</v>
          </cell>
          <cell r="C20693" t="str">
            <v>nadeem bhai</v>
          </cell>
          <cell r="D20693" t="str">
            <v>mobile balance</v>
          </cell>
          <cell r="E20693">
            <v>1000</v>
          </cell>
          <cell r="F20693"/>
        </row>
        <row r="20694">
          <cell r="B20694" t="str">
            <v>Rehmat shipping</v>
          </cell>
          <cell r="C20694" t="str">
            <v>material</v>
          </cell>
          <cell r="D20694" t="str">
            <v>Cash collect by Hunain care off SHI Engineering for Rehmat shipping copper pipes TROX</v>
          </cell>
          <cell r="E20694">
            <v>46120</v>
          </cell>
          <cell r="F20694"/>
        </row>
        <row r="20695">
          <cell r="B20695" t="str">
            <v>Generation DML</v>
          </cell>
          <cell r="C20695" t="str">
            <v>Misc</v>
          </cell>
          <cell r="D20695" t="str">
            <v>Online by adeel to Noman engr</v>
          </cell>
          <cell r="E20695">
            <v>50000</v>
          </cell>
          <cell r="F20695"/>
        </row>
        <row r="20696">
          <cell r="B20696" t="str">
            <v>O/M The Place</v>
          </cell>
          <cell r="C20696" t="str">
            <v>KRC total solution</v>
          </cell>
          <cell r="D20696" t="str">
            <v>Online by adeel to Unus Engineering for Phase 8 chiller repair work</v>
          </cell>
          <cell r="E20696">
            <v>100000</v>
          </cell>
          <cell r="F20696"/>
        </row>
        <row r="20697">
          <cell r="B20697" t="str">
            <v>Generation DML</v>
          </cell>
          <cell r="C20697" t="str">
            <v>Crescent corpotation</v>
          </cell>
          <cell r="D20697" t="str">
            <v>Online by adeel to Crescent corporation for copper fittings</v>
          </cell>
          <cell r="E20697">
            <v>60711</v>
          </cell>
          <cell r="F20697"/>
        </row>
        <row r="20698">
          <cell r="B20698" t="str">
            <v>CITI Bank</v>
          </cell>
          <cell r="C20698" t="str">
            <v>Danish duct</v>
          </cell>
          <cell r="D20698" t="str">
            <v>Online by adeel to Zahid asghar for payment for ducting work advance</v>
          </cell>
          <cell r="E20698">
            <v>100000</v>
          </cell>
          <cell r="F20698"/>
        </row>
        <row r="20699">
          <cell r="B20699" t="str">
            <v>BAF-Maintenance24</v>
          </cell>
          <cell r="C20699" t="str">
            <v>asif fiber</v>
          </cell>
          <cell r="D20699" t="str">
            <v>Cash paid by Shahid painter to asif</v>
          </cell>
          <cell r="E20699">
            <v>114000</v>
          </cell>
          <cell r="F20699"/>
        </row>
        <row r="20700">
          <cell r="B20700" t="str">
            <v>BAF-Maintenance24</v>
          </cell>
          <cell r="C20700" t="str">
            <v>material</v>
          </cell>
          <cell r="D20700" t="str">
            <v>misc invoices by shahid</v>
          </cell>
          <cell r="E20700">
            <v>55800</v>
          </cell>
          <cell r="F20700"/>
        </row>
        <row r="20701">
          <cell r="B20701" t="str">
            <v>BAF-Maintenance24</v>
          </cell>
          <cell r="C20701" t="str">
            <v>material</v>
          </cell>
          <cell r="D20701" t="str">
            <v>misc invoices by shahid</v>
          </cell>
          <cell r="E20701">
            <v>61815</v>
          </cell>
          <cell r="F20701"/>
        </row>
        <row r="20702">
          <cell r="B20702" t="str">
            <v>BAF-Maintenance24</v>
          </cell>
          <cell r="C20702" t="str">
            <v>material</v>
          </cell>
          <cell r="D20702" t="str">
            <v>misc invoices by shahid</v>
          </cell>
          <cell r="E20702">
            <v>86380</v>
          </cell>
          <cell r="F20702"/>
        </row>
        <row r="20703">
          <cell r="B20703" t="str">
            <v>BAF-Maintenance24</v>
          </cell>
          <cell r="C20703" t="str">
            <v>material</v>
          </cell>
          <cell r="D20703" t="str">
            <v>misc invoices by shahid</v>
          </cell>
          <cell r="E20703">
            <v>107855</v>
          </cell>
          <cell r="F20703"/>
        </row>
        <row r="20704">
          <cell r="B20704" t="str">
            <v>BAF-Maintenance24</v>
          </cell>
          <cell r="C20704" t="str">
            <v>material</v>
          </cell>
          <cell r="D20704" t="str">
            <v>misc invoices by shahid</v>
          </cell>
          <cell r="E20704">
            <v>67705</v>
          </cell>
          <cell r="F20704"/>
        </row>
        <row r="20705">
          <cell r="B20705" t="str">
            <v>BAF-Maintenance24</v>
          </cell>
          <cell r="C20705" t="str">
            <v>material</v>
          </cell>
          <cell r="D20705" t="str">
            <v>misc invoices by shahid</v>
          </cell>
          <cell r="E20705">
            <v>19000</v>
          </cell>
          <cell r="F20705"/>
        </row>
        <row r="20706">
          <cell r="B20706" t="str">
            <v>BAF-Maintenance24</v>
          </cell>
          <cell r="C20706" t="str">
            <v>material</v>
          </cell>
          <cell r="D20706" t="str">
            <v>misc invoices by shahid</v>
          </cell>
          <cell r="E20706">
            <v>25020</v>
          </cell>
          <cell r="F20706"/>
        </row>
        <row r="20707">
          <cell r="B20707" t="str">
            <v>BAF-Maintenance24</v>
          </cell>
          <cell r="C20707" t="str">
            <v>material</v>
          </cell>
          <cell r="D20707" t="str">
            <v>misc invoices by shahid</v>
          </cell>
          <cell r="E20707">
            <v>33750</v>
          </cell>
          <cell r="F20707"/>
        </row>
        <row r="20708">
          <cell r="B20708" t="str">
            <v>office</v>
          </cell>
          <cell r="C20708" t="str">
            <v>fuel</v>
          </cell>
          <cell r="D20708" t="str">
            <v>To salman for fuel</v>
          </cell>
          <cell r="E20708">
            <v>1000</v>
          </cell>
          <cell r="F20708"/>
        </row>
        <row r="20709">
          <cell r="B20709" t="str">
            <v>office</v>
          </cell>
          <cell r="C20709" t="str">
            <v>office</v>
          </cell>
          <cell r="D20709" t="str">
            <v>for office use</v>
          </cell>
          <cell r="E20709">
            <v>3000</v>
          </cell>
          <cell r="F20709"/>
        </row>
        <row r="20710">
          <cell r="B20710" t="str">
            <v>Meezan bank Head office</v>
          </cell>
          <cell r="C20710" t="str">
            <v>material</v>
          </cell>
          <cell r="D20710" t="str">
            <v>purchased socket end cap and other fittings</v>
          </cell>
          <cell r="E20710">
            <v>1270</v>
          </cell>
          <cell r="F20710"/>
        </row>
        <row r="20711">
          <cell r="B20711" t="str">
            <v>DHL office</v>
          </cell>
          <cell r="C20711" t="str">
            <v>wire</v>
          </cell>
          <cell r="D20711" t="str">
            <v>Purhcased wire coil 1mm 2c 90 mter and 2.5mm 3C 31 meter by ashraf bhai from Indus</v>
          </cell>
          <cell r="E20711">
            <v>28400</v>
          </cell>
          <cell r="F20711"/>
        </row>
        <row r="20712">
          <cell r="B20712" t="str">
            <v>Gul Ahmed</v>
          </cell>
          <cell r="C20712" t="str">
            <v>Material</v>
          </cell>
          <cell r="D20712" t="str">
            <v>Online by adeel to m. Akber for purhcased fof Y joints for Gul ahmed</v>
          </cell>
          <cell r="E20712">
            <v>22000</v>
          </cell>
          <cell r="F20712"/>
        </row>
        <row r="20713">
          <cell r="B20713" t="str">
            <v>BAF-Maintenance24</v>
          </cell>
          <cell r="C20713" t="str">
            <v>Imran choori wala</v>
          </cell>
          <cell r="D20713" t="str">
            <v>cash paid (as recommended by BH)</v>
          </cell>
          <cell r="E20713">
            <v>15000</v>
          </cell>
          <cell r="F20713"/>
        </row>
        <row r="20714">
          <cell r="B20714" t="str">
            <v>CITI Bank</v>
          </cell>
          <cell r="C20714" t="str">
            <v>misc</v>
          </cell>
          <cell r="D20714" t="str">
            <v>To salman rider for bike puncture + parking</v>
          </cell>
          <cell r="E20714">
            <v>800</v>
          </cell>
          <cell r="F20714"/>
        </row>
        <row r="20715">
          <cell r="B20715" t="str">
            <v>Meezan bank Head office</v>
          </cell>
          <cell r="C20715" t="str">
            <v>fare</v>
          </cell>
          <cell r="D20715" t="str">
            <v>paid</v>
          </cell>
          <cell r="E20715">
            <v>2000</v>
          </cell>
          <cell r="F20715"/>
        </row>
        <row r="20716">
          <cell r="B20716" t="str">
            <v>GSK DMC</v>
          </cell>
          <cell r="C20716" t="str">
            <v>fare</v>
          </cell>
          <cell r="D20716" t="str">
            <v>paid</v>
          </cell>
          <cell r="E20716">
            <v>900</v>
          </cell>
          <cell r="F20716"/>
        </row>
        <row r="20717">
          <cell r="B20717" t="str">
            <v>office</v>
          </cell>
          <cell r="C20717" t="str">
            <v>misc</v>
          </cell>
          <cell r="D20717" t="str">
            <v>For 2 car wash</v>
          </cell>
          <cell r="E20717">
            <v>2500</v>
          </cell>
          <cell r="F20717"/>
        </row>
        <row r="20718">
          <cell r="B20718" t="str">
            <v>GSK DMC</v>
          </cell>
          <cell r="C20718" t="str">
            <v>sabro technologies</v>
          </cell>
          <cell r="D20718" t="str">
            <v>Online by adeel to Sabro technologies (final payment)</v>
          </cell>
          <cell r="E20718">
            <v>220400</v>
          </cell>
          <cell r="F20718"/>
        </row>
        <row r="20719">
          <cell r="B20719" t="str">
            <v>Meezan bank Head office</v>
          </cell>
          <cell r="C20719" t="str">
            <v>faheem elec</v>
          </cell>
          <cell r="D20719" t="str">
            <v>cash paid to faheem by Nadeem bhai</v>
          </cell>
          <cell r="E20719">
            <v>10000</v>
          </cell>
          <cell r="F20719"/>
        </row>
        <row r="20720">
          <cell r="B20720" t="str">
            <v>Meezan bank Head office</v>
          </cell>
          <cell r="C20720" t="str">
            <v>fakhri brothers</v>
          </cell>
          <cell r="D20720" t="str">
            <v>Open cashed chq received from al madina steel (given to fakhri brothers) = 400,000/-</v>
          </cell>
          <cell r="E20720">
            <v>256037</v>
          </cell>
          <cell r="F20720"/>
        </row>
        <row r="20721">
          <cell r="B20721" t="str">
            <v>BAH 22 &amp; 23rd Floor</v>
          </cell>
          <cell r="C20721" t="str">
            <v>fakhri brothers</v>
          </cell>
          <cell r="D20721" t="str">
            <v>Open cashed chq received from al madina steel (given to fakhri brothers) = 400,000/-</v>
          </cell>
          <cell r="E20721">
            <v>31000</v>
          </cell>
          <cell r="F20721"/>
        </row>
        <row r="20722">
          <cell r="B20722" t="str">
            <v>Amreli steel</v>
          </cell>
          <cell r="C20722" t="str">
            <v>fakhri brothers</v>
          </cell>
          <cell r="D20722" t="str">
            <v>Open cashed chq received from al madina steel (given to fakhri brothers) = 400,000/-</v>
          </cell>
          <cell r="E20722">
            <v>33000</v>
          </cell>
          <cell r="F20722"/>
        </row>
        <row r="20723">
          <cell r="B20723" t="str">
            <v>keenu office</v>
          </cell>
          <cell r="C20723" t="str">
            <v>fakhri brothers</v>
          </cell>
          <cell r="D20723" t="str">
            <v>Open cashed chq received from al madina steel (given to fakhri brothers) = 400,000/-</v>
          </cell>
          <cell r="E20723">
            <v>27500</v>
          </cell>
          <cell r="F20723"/>
        </row>
        <row r="20724">
          <cell r="B20724" t="str">
            <v>Marriot Hotel</v>
          </cell>
          <cell r="C20724" t="str">
            <v>fakhri brothers</v>
          </cell>
          <cell r="D20724" t="str">
            <v>Open cashed chq received from al madina steel (given to fakhri brothers) = 400,000/-</v>
          </cell>
          <cell r="E20724">
            <v>38500</v>
          </cell>
          <cell r="F20724"/>
        </row>
        <row r="20725">
          <cell r="B20725" t="str">
            <v>BAH 12th Floor</v>
          </cell>
          <cell r="C20725" t="str">
            <v>fakhri brothers</v>
          </cell>
          <cell r="D20725" t="str">
            <v>Open cashed chq received from al madina steel (given to fakhri brothers) = 400,000/-</v>
          </cell>
          <cell r="E20725">
            <v>12000</v>
          </cell>
          <cell r="F20725"/>
        </row>
        <row r="20726">
          <cell r="B20726" t="str">
            <v>Ernst &amp; Young</v>
          </cell>
          <cell r="C20726" t="str">
            <v>fakhri brothers</v>
          </cell>
          <cell r="D20726" t="str">
            <v>Open cashed chq received from al madina steel (given to fakhri brothers) = 400,000/-</v>
          </cell>
          <cell r="E20726">
            <v>1963</v>
          </cell>
          <cell r="F20726"/>
        </row>
        <row r="20727">
          <cell r="B20727" t="str">
            <v>Ernst &amp; Young</v>
          </cell>
          <cell r="C20727" t="str">
            <v>fakhri brothers</v>
          </cell>
          <cell r="D20727" t="str">
            <v>Open cashed chq received from al madina steel (given to fakhri brothers) =680,000/-</v>
          </cell>
          <cell r="E20727">
            <v>167156</v>
          </cell>
          <cell r="F20727"/>
        </row>
        <row r="20728">
          <cell r="B20728" t="str">
            <v>Tomo JPMC</v>
          </cell>
          <cell r="C20728" t="str">
            <v>fakhri brothers</v>
          </cell>
          <cell r="D20728" t="str">
            <v>Open cashed chq received from al madina steel (given to fakhri brothers) =680,000/-</v>
          </cell>
          <cell r="E20728">
            <v>19000</v>
          </cell>
          <cell r="F20728"/>
        </row>
        <row r="20729">
          <cell r="B20729" t="str">
            <v>Engro 3rd &amp; 8th Floor</v>
          </cell>
          <cell r="C20729" t="str">
            <v>fakhri brothers</v>
          </cell>
          <cell r="D20729" t="str">
            <v>Open cashed chq received from al madina steel (given to fakhri brothers) =680,000/-</v>
          </cell>
          <cell r="E20729">
            <v>42703</v>
          </cell>
          <cell r="F20729"/>
        </row>
        <row r="20730">
          <cell r="B20730" t="str">
            <v>Gul Ahmed</v>
          </cell>
          <cell r="C20730" t="str">
            <v>fakhri brothers</v>
          </cell>
          <cell r="D20730" t="str">
            <v>Open cashed chq received from al madina steel (given to fakhri brothers) =680,000/-</v>
          </cell>
          <cell r="E20730">
            <v>171005</v>
          </cell>
          <cell r="F20730"/>
        </row>
        <row r="20731">
          <cell r="B20731" t="str">
            <v>10 Pearl NASTP</v>
          </cell>
          <cell r="C20731" t="str">
            <v>fakhri brothers</v>
          </cell>
          <cell r="D20731" t="str">
            <v>Open cashed chq received from al madina steel (given to fakhri brothers) =680,000/-</v>
          </cell>
          <cell r="E20731">
            <v>48550</v>
          </cell>
          <cell r="F20731"/>
        </row>
        <row r="20732">
          <cell r="B20732" t="str">
            <v>LAMA Outlet</v>
          </cell>
          <cell r="C20732" t="str">
            <v>fakhri brothers</v>
          </cell>
          <cell r="D20732" t="str">
            <v>Open cashed chq received from al madina steel (given to fakhri brothers) =680,000/-</v>
          </cell>
          <cell r="E20732">
            <v>25000</v>
          </cell>
          <cell r="F20732"/>
        </row>
        <row r="20733">
          <cell r="B20733" t="str">
            <v>CITI Bank</v>
          </cell>
          <cell r="C20733" t="str">
            <v>fakhri brothers</v>
          </cell>
          <cell r="D20733" t="str">
            <v>Open cashed chq received from al madina steel (given to fakhri brothers) =680,000/-</v>
          </cell>
          <cell r="E20733">
            <v>206586</v>
          </cell>
          <cell r="F20733"/>
        </row>
        <row r="20734">
          <cell r="B20734" t="str">
            <v>Engro Office</v>
          </cell>
          <cell r="C20734" t="str">
            <v>thumb international</v>
          </cell>
          <cell r="D20734" t="str">
            <v>Open cashed chq received from al madina steel (given to thumb intl</v>
          </cell>
          <cell r="E20734">
            <v>730000</v>
          </cell>
          <cell r="F20734"/>
        </row>
        <row r="20735">
          <cell r="B20735" t="str">
            <v>Gul Ahmed</v>
          </cell>
          <cell r="C20735" t="str">
            <v>Rafay</v>
          </cell>
          <cell r="D20735" t="str">
            <v>MCB chq 1973738925 total amt = 200,000</v>
          </cell>
          <cell r="E20735">
            <v>100000</v>
          </cell>
          <cell r="F20735"/>
        </row>
        <row r="20736">
          <cell r="B20736" t="str">
            <v>Rehmat shipping</v>
          </cell>
          <cell r="C20736" t="str">
            <v>Rafay</v>
          </cell>
          <cell r="D20736" t="str">
            <v>MCB chq 1973738925 total amt = 200,000</v>
          </cell>
          <cell r="E20736">
            <v>100000</v>
          </cell>
          <cell r="F20736"/>
        </row>
        <row r="20737">
          <cell r="B20737" t="str">
            <v>GSK DMC</v>
          </cell>
          <cell r="C20737" t="str">
            <v>Raees brothers</v>
          </cell>
          <cell r="D20737" t="str">
            <v>MCB chq 1973738927</v>
          </cell>
          <cell r="E20737">
            <v>250000</v>
          </cell>
          <cell r="F20737"/>
        </row>
        <row r="20738">
          <cell r="B20738" t="str">
            <v>ueP 17th Floor</v>
          </cell>
          <cell r="C20738" t="str">
            <v>Global Technologies</v>
          </cell>
          <cell r="D20738" t="str">
            <v>Open cashed chq received from al madina steel (given to global) = 690,000</v>
          </cell>
          <cell r="E20738">
            <v>93755</v>
          </cell>
          <cell r="F20738"/>
        </row>
        <row r="20739">
          <cell r="B20739" t="str">
            <v>BAF-Maintenance24</v>
          </cell>
          <cell r="C20739" t="str">
            <v>Global Technologies</v>
          </cell>
          <cell r="D20739" t="str">
            <v>Open cashed chq received from al madina steel (given to global) = 690,000</v>
          </cell>
          <cell r="E20739">
            <v>45459</v>
          </cell>
          <cell r="F20739"/>
        </row>
        <row r="20740">
          <cell r="B20740" t="str">
            <v>Ernst &amp; Young</v>
          </cell>
          <cell r="C20740" t="str">
            <v>Global Technologies</v>
          </cell>
          <cell r="D20740" t="str">
            <v>Open cashed chq received from al madina steel (given to global) = 690,000</v>
          </cell>
          <cell r="E20740">
            <v>306006</v>
          </cell>
          <cell r="F20740"/>
        </row>
        <row r="20741">
          <cell r="B20741" t="str">
            <v>Engro Office</v>
          </cell>
          <cell r="C20741" t="str">
            <v>Global Technologies</v>
          </cell>
          <cell r="D20741" t="str">
            <v>Open cashed chq received from al madina steel (given to global) = 690,000</v>
          </cell>
          <cell r="E20741">
            <v>32600</v>
          </cell>
          <cell r="F20741"/>
        </row>
        <row r="20742">
          <cell r="B20742" t="str">
            <v>Tri fit Gym</v>
          </cell>
          <cell r="C20742" t="str">
            <v>Global Technologies</v>
          </cell>
          <cell r="D20742" t="str">
            <v>Open cashed chq received from al madina steel (given to global) = 690,000</v>
          </cell>
          <cell r="E20742">
            <v>33559</v>
          </cell>
          <cell r="F20742"/>
        </row>
        <row r="20743">
          <cell r="B20743" t="str">
            <v>Family area</v>
          </cell>
          <cell r="C20743" t="str">
            <v>Global Technologies</v>
          </cell>
          <cell r="D20743" t="str">
            <v>Open cashed chq received from al madina steel (given to global) = 690,000</v>
          </cell>
          <cell r="E20743">
            <v>43900</v>
          </cell>
          <cell r="F20743"/>
        </row>
        <row r="20744">
          <cell r="B20744" t="str">
            <v>Tomo JPMC</v>
          </cell>
          <cell r="C20744" t="str">
            <v>Global Technologies</v>
          </cell>
          <cell r="D20744" t="str">
            <v>Open cashed chq received from al madina steel (given to global) = 690,000</v>
          </cell>
          <cell r="E20744">
            <v>105607</v>
          </cell>
          <cell r="F20744"/>
        </row>
        <row r="20745">
          <cell r="B20745" t="str">
            <v>Food Court (Hydery)</v>
          </cell>
          <cell r="C20745" t="str">
            <v>Global Technologies</v>
          </cell>
          <cell r="D20745" t="str">
            <v>Open cashed chq received from al madina steel (given to global) = 690,000</v>
          </cell>
          <cell r="E20745">
            <v>29114</v>
          </cell>
          <cell r="F20745"/>
        </row>
        <row r="20746">
          <cell r="B20746" t="str">
            <v>GSK DMC</v>
          </cell>
          <cell r="C20746" t="str">
            <v>Azher Duct</v>
          </cell>
          <cell r="D20746" t="str">
            <v>MCB chq 1973738930</v>
          </cell>
          <cell r="E20746">
            <v>150000</v>
          </cell>
          <cell r="F20746"/>
        </row>
        <row r="20747">
          <cell r="B20747" t="str">
            <v>O/M The Place</v>
          </cell>
          <cell r="C20747" t="str">
            <v>SST Tax</v>
          </cell>
          <cell r="D20747" t="str">
            <v>MCB chq 1973738932 for SST total amt Is 249704</v>
          </cell>
          <cell r="E20747">
            <v>65520</v>
          </cell>
          <cell r="F20747"/>
        </row>
        <row r="20748">
          <cell r="B20748" t="str">
            <v xml:space="preserve">O/M Nue Multiplex </v>
          </cell>
          <cell r="C20748" t="str">
            <v>SST Tax</v>
          </cell>
          <cell r="D20748" t="str">
            <v>MCB chq 1973738932 for SST total amt Is 249704</v>
          </cell>
          <cell r="E20748">
            <v>70728</v>
          </cell>
          <cell r="F20748"/>
        </row>
        <row r="20749">
          <cell r="B20749" t="str">
            <v>FTC Floors</v>
          </cell>
          <cell r="C20749" t="str">
            <v>SST Tax</v>
          </cell>
          <cell r="D20749" t="str">
            <v>MCB chq 1973738932 for SST total amt Is 249704</v>
          </cell>
          <cell r="E20749">
            <v>41050</v>
          </cell>
          <cell r="F20749"/>
        </row>
        <row r="20750">
          <cell r="B20750" t="str">
            <v>o/m NASTP</v>
          </cell>
          <cell r="C20750" t="str">
            <v>SST Tax</v>
          </cell>
          <cell r="D20750" t="str">
            <v>MCB chq 1973738932 for SST total amt Is 249704</v>
          </cell>
          <cell r="E20750">
            <v>72406</v>
          </cell>
          <cell r="F20750"/>
        </row>
        <row r="20751">
          <cell r="B20751" t="str">
            <v>GSK DMC</v>
          </cell>
          <cell r="C20751" t="str">
            <v>sajid pipe</v>
          </cell>
          <cell r="D20751" t="str">
            <v>MCB chq 1973738933</v>
          </cell>
          <cell r="E20751">
            <v>200000</v>
          </cell>
          <cell r="F20751"/>
        </row>
        <row r="20752">
          <cell r="B20752" t="str">
            <v>CITI Bank</v>
          </cell>
          <cell r="C20752" t="str">
            <v>Build pro</v>
          </cell>
          <cell r="D20752" t="str">
            <v>received Advance payment from IK HBL CHQ # 10001981</v>
          </cell>
          <cell r="E20752">
            <v>2000000</v>
          </cell>
          <cell r="F20752"/>
        </row>
        <row r="20753">
          <cell r="B20753" t="str">
            <v>Food Court (Hydery)</v>
          </cell>
          <cell r="C20753" t="str">
            <v>iqbal sons</v>
          </cell>
          <cell r="D20753" t="str">
            <v>received Advance payment from IK HBL CHQ # 10001980 = 597,014</v>
          </cell>
          <cell r="E20753">
            <v>3390</v>
          </cell>
          <cell r="F20753"/>
        </row>
        <row r="20754">
          <cell r="B20754" t="str">
            <v>Meezan bank Head office</v>
          </cell>
          <cell r="C20754" t="str">
            <v>iqbal sons</v>
          </cell>
          <cell r="D20754" t="str">
            <v>received Advance payment from IK HBL CHQ # 10001980 = 597,014</v>
          </cell>
          <cell r="E20754">
            <v>31324</v>
          </cell>
          <cell r="F20754"/>
        </row>
        <row r="20755">
          <cell r="B20755" t="str">
            <v>O/M NASTP</v>
          </cell>
          <cell r="C20755" t="str">
            <v>iqbal sons</v>
          </cell>
          <cell r="D20755" t="str">
            <v>received Advance payment from IK HBL CHQ # 10001980 = 597,014</v>
          </cell>
          <cell r="E20755">
            <v>8000</v>
          </cell>
          <cell r="F20755"/>
        </row>
        <row r="20756">
          <cell r="B20756" t="str">
            <v>3rd Floor NASTP</v>
          </cell>
          <cell r="C20756" t="str">
            <v>iqbal sons</v>
          </cell>
          <cell r="D20756" t="str">
            <v>received Advance payment from IK HBL CHQ # 10001980 = 597,014</v>
          </cell>
          <cell r="E20756">
            <v>351969</v>
          </cell>
          <cell r="F20756"/>
        </row>
        <row r="20757">
          <cell r="B20757" t="str">
            <v>Marriot Hotel</v>
          </cell>
          <cell r="C20757" t="str">
            <v>iqbal sons</v>
          </cell>
          <cell r="D20757" t="str">
            <v>received Advance payment from IK HBL CHQ # 10001980 = 597,014</v>
          </cell>
          <cell r="E20757">
            <v>14000</v>
          </cell>
          <cell r="F20757"/>
        </row>
        <row r="20758">
          <cell r="B20758" t="str">
            <v>Engro 3rd &amp; 8th Floor</v>
          </cell>
          <cell r="C20758" t="str">
            <v>iqbal sons</v>
          </cell>
          <cell r="D20758" t="str">
            <v>received Advance payment from IK HBL CHQ # 10001980 = 597,014</v>
          </cell>
          <cell r="E20758">
            <v>31500</v>
          </cell>
          <cell r="F20758"/>
        </row>
        <row r="20759">
          <cell r="B20759" t="str">
            <v>DHL office</v>
          </cell>
          <cell r="C20759" t="str">
            <v>iqbal sons</v>
          </cell>
          <cell r="D20759" t="str">
            <v>received Advance payment from IK HBL CHQ # 10001980 = 597,014</v>
          </cell>
          <cell r="E20759">
            <v>131377</v>
          </cell>
          <cell r="F20759"/>
        </row>
        <row r="20760">
          <cell r="B20760" t="str">
            <v>Rehmat shipping</v>
          </cell>
          <cell r="C20760" t="str">
            <v>iqbal sons</v>
          </cell>
          <cell r="D20760" t="str">
            <v>received Advance payment from IK HBL CHQ # 10001980 = 597,014</v>
          </cell>
          <cell r="E20760">
            <v>25454</v>
          </cell>
          <cell r="F20760"/>
        </row>
        <row r="20761">
          <cell r="B20761" t="str">
            <v>tahiri Masjid</v>
          </cell>
          <cell r="C20761" t="str">
            <v>faheem elec</v>
          </cell>
          <cell r="D20761" t="str">
            <v>MCB chq 1973738934</v>
          </cell>
          <cell r="E20761">
            <v>130000</v>
          </cell>
          <cell r="F20761"/>
        </row>
        <row r="20762">
          <cell r="B20762" t="str">
            <v>O/M The Place</v>
          </cell>
          <cell r="C20762" t="str">
            <v>SST Tax</v>
          </cell>
          <cell r="D20762" t="str">
            <v>MCB chq 1973738935 = tot amt = 110,085</v>
          </cell>
          <cell r="E20762">
            <v>45000</v>
          </cell>
          <cell r="F20762"/>
        </row>
        <row r="20763">
          <cell r="B20763" t="str">
            <v xml:space="preserve">O/M Nue Multiplex </v>
          </cell>
          <cell r="C20763" t="str">
            <v>SST Tax</v>
          </cell>
          <cell r="D20763" t="str">
            <v>MCB chq 1973738935 = tot amt = 110,085</v>
          </cell>
          <cell r="E20763">
            <v>49000</v>
          </cell>
          <cell r="F20763"/>
        </row>
        <row r="20764">
          <cell r="B20764" t="str">
            <v>Burhani mehal (new)</v>
          </cell>
          <cell r="C20764" t="str">
            <v>SST Tax</v>
          </cell>
          <cell r="D20764" t="str">
            <v>MCB chq 1973738935 = tot amt = 110,085 - burhani mehal mist system</v>
          </cell>
          <cell r="E20764">
            <v>1085</v>
          </cell>
          <cell r="F20764"/>
        </row>
        <row r="20765">
          <cell r="B20765" t="str">
            <v>Burhani mehal (new)</v>
          </cell>
          <cell r="C20765" t="str">
            <v>SST Tax</v>
          </cell>
          <cell r="D20765" t="str">
            <v>MCB chq 1973738935 = tot amt = 110,085 - burhani mehal swimming pool</v>
          </cell>
          <cell r="E20765">
            <v>1000</v>
          </cell>
          <cell r="F20765"/>
        </row>
        <row r="20766">
          <cell r="B20766" t="str">
            <v>ueP 17th Floor</v>
          </cell>
          <cell r="C20766" t="str">
            <v>SST Tax</v>
          </cell>
          <cell r="D20766" t="str">
            <v>MCB chq 1973738935 = tot amt = 110,085</v>
          </cell>
          <cell r="E20766">
            <v>6000</v>
          </cell>
          <cell r="F20766"/>
        </row>
        <row r="20767">
          <cell r="B20767" t="str">
            <v>o/m NASTP</v>
          </cell>
          <cell r="C20767" t="str">
            <v>SST Tax</v>
          </cell>
          <cell r="D20767" t="str">
            <v>MCB chq 1973738935 = tot amt = 110,085</v>
          </cell>
          <cell r="E20767">
            <v>8000</v>
          </cell>
          <cell r="F20767"/>
        </row>
        <row r="20768">
          <cell r="B20768" t="str">
            <v>Generation DML</v>
          </cell>
          <cell r="C20768" t="str">
            <v>IIL Pipe</v>
          </cell>
          <cell r="D20768" t="str">
            <v>MCB chq 1973738935</v>
          </cell>
          <cell r="E20768">
            <v>597559</v>
          </cell>
          <cell r="F20768"/>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cell r="F20769"/>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cell r="F20770"/>
        </row>
        <row r="20771">
          <cell r="B20771" t="str">
            <v>Gul Ahmed</v>
          </cell>
          <cell r="C20771" t="str">
            <v>fakhri brothers</v>
          </cell>
          <cell r="D20771" t="str">
            <v>Received advance 20% from IK in Gul Ahmed (rec Meezan chq # A-94402407 given to ST Brothers)</v>
          </cell>
          <cell r="E20771">
            <v>515900</v>
          </cell>
          <cell r="F20771"/>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cell r="F20772"/>
        </row>
        <row r="20773">
          <cell r="B20773" t="str">
            <v>BAH 12th Floor</v>
          </cell>
          <cell r="C20773" t="str">
            <v>shan control</v>
          </cell>
          <cell r="D20773" t="str">
            <v>Received From NEC in Engro (rec Soneri Bank # CA-69652384 given to Shan controls pvt ltd)</v>
          </cell>
          <cell r="E20773">
            <v>741191</v>
          </cell>
          <cell r="F20773"/>
        </row>
        <row r="20774">
          <cell r="B20774" t="str">
            <v>10 Pearl NASTP</v>
          </cell>
          <cell r="C20774" t="str">
            <v>muzammil duct</v>
          </cell>
          <cell r="D20774" t="str">
            <v>MCB chq 1973738938</v>
          </cell>
          <cell r="E20774">
            <v>200000</v>
          </cell>
          <cell r="F20774"/>
        </row>
        <row r="20775">
          <cell r="B20775" t="str">
            <v>HIVE NASTP</v>
          </cell>
          <cell r="C20775" t="str">
            <v>muzammil duct</v>
          </cell>
          <cell r="D20775" t="str">
            <v>MCB chq 1973738939</v>
          </cell>
          <cell r="E20775">
            <v>193500</v>
          </cell>
          <cell r="F20775"/>
        </row>
        <row r="20776">
          <cell r="B20776" t="str">
            <v>BAH 12th Floor</v>
          </cell>
          <cell r="C20776" t="str">
            <v>faheem elec</v>
          </cell>
          <cell r="D20776" t="str">
            <v>MCB chq 1973738940</v>
          </cell>
          <cell r="E20776">
            <v>100000</v>
          </cell>
          <cell r="F20776"/>
        </row>
        <row r="20777">
          <cell r="B20777" t="str">
            <v>Engro 3rd &amp; 8th Floor</v>
          </cell>
          <cell r="C20777" t="str">
            <v>IIL Pipe</v>
          </cell>
          <cell r="D20777" t="str">
            <v xml:space="preserve">Received From NEC in Engro (rec Soneri Bank # CA-69652388 given to IIL in Engro 7th Floor) </v>
          </cell>
          <cell r="E20777">
            <v>695773</v>
          </cell>
          <cell r="F20777"/>
        </row>
        <row r="20778">
          <cell r="B20778" t="str">
            <v>Riazeda project</v>
          </cell>
          <cell r="C20778" t="str">
            <v>Received</v>
          </cell>
          <cell r="D20778" t="str">
            <v>Received from IK (Given to AL madina steel)</v>
          </cell>
          <cell r="E20778"/>
          <cell r="F20778">
            <v>926500</v>
          </cell>
        </row>
        <row r="20779">
          <cell r="B20779" t="str">
            <v>Sana Safinaz</v>
          </cell>
          <cell r="C20779" t="str">
            <v>Received</v>
          </cell>
          <cell r="D20779" t="str">
            <v>Received from IK (Given to AL madina steel)</v>
          </cell>
          <cell r="E20779"/>
          <cell r="F20779">
            <v>2000000</v>
          </cell>
        </row>
        <row r="20780">
          <cell r="B20780" t="str">
            <v>Sana Safinaz</v>
          </cell>
          <cell r="C20780" t="str">
            <v>Received</v>
          </cell>
          <cell r="D20780" t="str">
            <v>1% invoice charges</v>
          </cell>
          <cell r="E20780">
            <v>29265</v>
          </cell>
          <cell r="F20780"/>
        </row>
        <row r="20781">
          <cell r="B20781" t="str">
            <v>Burhani mehal (new)</v>
          </cell>
          <cell r="C20781" t="str">
            <v>Received</v>
          </cell>
          <cell r="D20781" t="str">
            <v>Received from burhani mehal for supply scope - Mist system Bill # 015</v>
          </cell>
          <cell r="E20781"/>
          <cell r="F20781">
            <v>399735</v>
          </cell>
        </row>
        <row r="20782">
          <cell r="B20782" t="str">
            <v>Burhani mehal (new)</v>
          </cell>
          <cell r="C20782" t="str">
            <v>Received</v>
          </cell>
          <cell r="D20782" t="str">
            <v>Received from burhani mehal for Labour scope - Mist system Bill #  051</v>
          </cell>
          <cell r="E20782"/>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cell r="F20783"/>
        </row>
        <row r="20784">
          <cell r="B20784" t="str">
            <v xml:space="preserve">O/M Nue Multiplex </v>
          </cell>
          <cell r="C20784" t="str">
            <v>Received</v>
          </cell>
          <cell r="D20784" t="str">
            <v>Received O/M June 24 Bill</v>
          </cell>
          <cell r="E20784"/>
          <cell r="F20784">
            <v>333522</v>
          </cell>
        </row>
        <row r="20785">
          <cell r="B20785" t="str">
            <v>O/M The Place</v>
          </cell>
          <cell r="C20785" t="str">
            <v>Received</v>
          </cell>
          <cell r="D20785" t="str">
            <v>received July 2024 bill</v>
          </cell>
          <cell r="E20785"/>
          <cell r="F20785">
            <v>365160</v>
          </cell>
        </row>
        <row r="20786">
          <cell r="B20786" t="str">
            <v>DHL office</v>
          </cell>
          <cell r="C20786" t="str">
            <v>Received</v>
          </cell>
          <cell r="D20786" t="str">
            <v>received Advance payment from IK HBL CHQ # 10001981 (Given to Build pro in CIT BANK Deal)</v>
          </cell>
          <cell r="E20786"/>
          <cell r="F20786">
            <v>2000000</v>
          </cell>
        </row>
        <row r="20787">
          <cell r="B20787" t="str">
            <v>DHL office</v>
          </cell>
          <cell r="C20787" t="str">
            <v>Received</v>
          </cell>
          <cell r="D20787" t="str">
            <v>received Advance payment from IK HBL CHQ # 10001980 (Given to Iqbal sons trading company)</v>
          </cell>
          <cell r="E20787"/>
          <cell r="F20787">
            <v>597014</v>
          </cell>
        </row>
        <row r="20788">
          <cell r="B20788" t="str">
            <v>DHL office</v>
          </cell>
          <cell r="C20788" t="str">
            <v>Received</v>
          </cell>
          <cell r="D20788" t="str">
            <v>received Advance payment from IK BAFL CHQ # 53927622 (Given to universal traders caree off adeel)</v>
          </cell>
          <cell r="E20788"/>
          <cell r="F20788">
            <v>3000000</v>
          </cell>
        </row>
        <row r="20789">
          <cell r="B20789" t="str">
            <v>Sana Safinaz</v>
          </cell>
          <cell r="C20789" t="str">
            <v>Received</v>
          </cell>
          <cell r="D20789" t="str">
            <v>1% invoice charges</v>
          </cell>
          <cell r="E20789">
            <v>30000</v>
          </cell>
          <cell r="F20789"/>
        </row>
        <row r="20790">
          <cell r="B20790" t="str">
            <v>Ernst &amp; Young</v>
          </cell>
          <cell r="C20790" t="str">
            <v>Received</v>
          </cell>
          <cell r="D20790" t="str">
            <v>received payment from IK Meezan bank CHQ # A-94402358 (Given to Al madina steel traders)</v>
          </cell>
          <cell r="E20790"/>
          <cell r="F20790">
            <v>6709743</v>
          </cell>
        </row>
        <row r="20791">
          <cell r="B20791" t="str">
            <v>Ernst &amp; Young</v>
          </cell>
          <cell r="C20791" t="str">
            <v>Received</v>
          </cell>
          <cell r="D20791" t="str">
            <v>1% invoice charges</v>
          </cell>
          <cell r="E20791">
            <v>67097</v>
          </cell>
          <cell r="F20791"/>
        </row>
        <row r="20792">
          <cell r="B20792" t="str">
            <v>Marriot Hotel</v>
          </cell>
          <cell r="C20792" t="str">
            <v>Received</v>
          </cell>
          <cell r="D20792" t="str">
            <v>received by BH</v>
          </cell>
          <cell r="E20792"/>
          <cell r="F20792">
            <v>300000</v>
          </cell>
        </row>
        <row r="20793">
          <cell r="B20793" t="str">
            <v>keenu office</v>
          </cell>
          <cell r="C20793" t="str">
            <v>Received</v>
          </cell>
          <cell r="D20793" t="str">
            <v>received by BH</v>
          </cell>
          <cell r="E20793"/>
          <cell r="F20793">
            <v>120000</v>
          </cell>
        </row>
        <row r="20794">
          <cell r="B20794" t="str">
            <v>Meezan bank Head office</v>
          </cell>
          <cell r="C20794" t="str">
            <v>Received</v>
          </cell>
          <cell r="D20794" t="str">
            <v>Received from Total in meezan bank (rec BAFL chq # 42852837 given to BH)</v>
          </cell>
          <cell r="E20794"/>
          <cell r="F20794">
            <v>3000000</v>
          </cell>
        </row>
        <row r="20795">
          <cell r="B20795" t="str">
            <v>Meezan bank Head office</v>
          </cell>
          <cell r="C20795" t="str">
            <v>Received</v>
          </cell>
          <cell r="D20795" t="str">
            <v>Received from Total in meezan bank (rec BAFL chq # 42852838 given to BH)</v>
          </cell>
          <cell r="E20795"/>
          <cell r="F20795">
            <v>3689000</v>
          </cell>
        </row>
        <row r="20796">
          <cell r="B20796" t="str">
            <v>tahiri Masjid</v>
          </cell>
          <cell r="C20796" t="str">
            <v>Received</v>
          </cell>
          <cell r="D20796" t="str">
            <v>Received cash from Tahiri masjid work (Rec by Bilal bhai)</v>
          </cell>
          <cell r="E20796"/>
          <cell r="F20796">
            <v>3500000</v>
          </cell>
        </row>
        <row r="20797">
          <cell r="B20797" t="str">
            <v>FTC Floors</v>
          </cell>
          <cell r="C20797" t="str">
            <v>Received</v>
          </cell>
          <cell r="D20797" t="str">
            <v>O/M June 24 Bill</v>
          </cell>
          <cell r="E20797"/>
          <cell r="F20797">
            <v>246087</v>
          </cell>
        </row>
        <row r="20798">
          <cell r="B20798" t="str">
            <v>o/m NASTP</v>
          </cell>
          <cell r="C20798" t="str">
            <v>Received</v>
          </cell>
          <cell r="D20798" t="str">
            <v>Received o/m bill for the month of July 24</v>
          </cell>
          <cell r="E20798"/>
          <cell r="F20798">
            <v>1947260</v>
          </cell>
        </row>
        <row r="20799">
          <cell r="B20799" t="str">
            <v>Meezan bank Head office</v>
          </cell>
          <cell r="C20799" t="str">
            <v>Received</v>
          </cell>
          <cell r="D20799" t="str">
            <v>Received from Total in meezan bank (rec Meezan chq # A-03671854 given to Universal traders)</v>
          </cell>
          <cell r="E20799"/>
          <cell r="F20799">
            <v>3725071</v>
          </cell>
        </row>
        <row r="20800">
          <cell r="B20800" t="str">
            <v>Meezan bank Head office</v>
          </cell>
          <cell r="C20800" t="str">
            <v>Received</v>
          </cell>
          <cell r="D20800" t="str">
            <v>1% invoice charges</v>
          </cell>
          <cell r="E20800">
            <v>37251</v>
          </cell>
          <cell r="F20800"/>
        </row>
        <row r="20801">
          <cell r="B20801" t="str">
            <v>Gul Ahmed</v>
          </cell>
          <cell r="C20801" t="str">
            <v>Received</v>
          </cell>
          <cell r="D20801" t="str">
            <v>Received advance 20% from IK in Gul Ahmed (rec Meezan chq # A-94402407 given to ST Brothers)</v>
          </cell>
          <cell r="E20801"/>
          <cell r="F20801">
            <v>515900</v>
          </cell>
        </row>
        <row r="20802">
          <cell r="B20802" t="str">
            <v>Gul Ahmed</v>
          </cell>
          <cell r="C20802" t="str">
            <v>Received</v>
          </cell>
          <cell r="D20802" t="str">
            <v>Received advance 20% from IK in Gul Ahmed (rec Meezan chq # A-94402401 given to Delta industrial supplies care off Pioneer Steel)</v>
          </cell>
          <cell r="E20802"/>
          <cell r="F20802">
            <v>800000</v>
          </cell>
        </row>
        <row r="20803">
          <cell r="B20803" t="str">
            <v>Gul Ahmed</v>
          </cell>
          <cell r="C20803" t="str">
            <v>Received</v>
          </cell>
          <cell r="D20803" t="str">
            <v>Received advance 20% from IK in Gul Ahmed (rec Meezan chq # A-94402408 given to Universal traders care of Adeel)</v>
          </cell>
          <cell r="E20803"/>
          <cell r="F20803">
            <v>1884105</v>
          </cell>
        </row>
        <row r="20804">
          <cell r="B20804" t="str">
            <v>Gul Ahmed</v>
          </cell>
          <cell r="C20804" t="str">
            <v>Received</v>
          </cell>
          <cell r="D20804" t="str">
            <v>1% invoice charges</v>
          </cell>
          <cell r="E20804">
            <v>18841</v>
          </cell>
          <cell r="F20804"/>
        </row>
        <row r="20805">
          <cell r="B20805" t="str">
            <v>Engro Office</v>
          </cell>
          <cell r="C20805" t="str">
            <v>Received</v>
          </cell>
          <cell r="D20805" t="str">
            <v>Received From NEC in Engro (rec Soneri Bank # CA-69652384 given to Shan controls pvt ltd)</v>
          </cell>
          <cell r="E20805"/>
          <cell r="F20805">
            <v>741191</v>
          </cell>
        </row>
        <row r="20806">
          <cell r="B20806" t="str">
            <v>Engro Office</v>
          </cell>
          <cell r="C20806" t="str">
            <v>Received</v>
          </cell>
          <cell r="D20806" t="str">
            <v>Received From NEC in TRI FIT &amp; engro (rec Soneri Bank # CA-69652385 given to khan brother in Gul Ahmed deal) = chq amount 482,096</v>
          </cell>
          <cell r="E20806"/>
          <cell r="F20806">
            <v>18405</v>
          </cell>
        </row>
        <row r="20807">
          <cell r="B20807" t="str">
            <v>Tri fit Gym</v>
          </cell>
          <cell r="C20807" t="str">
            <v>Received</v>
          </cell>
          <cell r="D20807" t="str">
            <v>Received From NEC in TRI FIT &amp; engro (rec Soneri Bank # CA-69652385 given to khan brother in Gul Ahmed deal) = chq amount 482,096</v>
          </cell>
          <cell r="E20807"/>
          <cell r="F20807">
            <v>463691</v>
          </cell>
        </row>
        <row r="20808">
          <cell r="B20808" t="str">
            <v>Engro Office</v>
          </cell>
          <cell r="C20808" t="str">
            <v>Received</v>
          </cell>
          <cell r="D20808" t="str">
            <v xml:space="preserve">Received From NEC in Engro (rec Soneri Bank # CA-69652388 given to IIL in Engro 7th Floor) </v>
          </cell>
          <cell r="E20808"/>
          <cell r="F20808">
            <v>695773</v>
          </cell>
        </row>
        <row r="20809">
          <cell r="B20809" t="str">
            <v>Burhani mehal (new)</v>
          </cell>
          <cell r="C20809" t="str">
            <v>Received</v>
          </cell>
          <cell r="D20809" t="str">
            <v>Bill for Supply of Material for Washroom and Pool Plumbing work for Burhani mehal bill # 016</v>
          </cell>
          <cell r="E20809"/>
          <cell r="F20809">
            <v>419296</v>
          </cell>
        </row>
        <row r="20810">
          <cell r="B20810" t="str">
            <v>Burhani mehal (new)</v>
          </cell>
          <cell r="C20810" t="str">
            <v>Received</v>
          </cell>
          <cell r="D20810" t="str">
            <v>Bill for installation of Material for Washroom and Pool Plumbing work for Burhani mehal bill # 018 &amp; SST inv # 1049</v>
          </cell>
          <cell r="E20810"/>
          <cell r="F20810">
            <v>495359</v>
          </cell>
        </row>
        <row r="20811">
          <cell r="B20811" t="str">
            <v>office</v>
          </cell>
          <cell r="C20811" t="str">
            <v>office</v>
          </cell>
          <cell r="D20811" t="str">
            <v>for office use</v>
          </cell>
          <cell r="E20811">
            <v>4000</v>
          </cell>
          <cell r="F20811"/>
        </row>
        <row r="20812">
          <cell r="B20812" t="str">
            <v>BAF-Maintenance24</v>
          </cell>
          <cell r="C20812" t="str">
            <v>salary</v>
          </cell>
          <cell r="D20812" t="str">
            <v>Nadeem bha salary</v>
          </cell>
          <cell r="E20812">
            <v>50000</v>
          </cell>
          <cell r="F20812"/>
        </row>
        <row r="20813">
          <cell r="B20813" t="str">
            <v>kumail bhai</v>
          </cell>
          <cell r="C20813" t="str">
            <v>salary</v>
          </cell>
          <cell r="D20813" t="str">
            <v>Waris salary</v>
          </cell>
          <cell r="E20813">
            <v>5000</v>
          </cell>
          <cell r="F20813"/>
        </row>
        <row r="20814">
          <cell r="B20814" t="str">
            <v>CITI Bank</v>
          </cell>
          <cell r="C20814" t="str">
            <v>salary</v>
          </cell>
          <cell r="D20814" t="str">
            <v xml:space="preserve">bilal bhai </v>
          </cell>
          <cell r="E20814">
            <v>50000</v>
          </cell>
          <cell r="F20814"/>
        </row>
        <row r="20815">
          <cell r="B20815" t="str">
            <v xml:space="preserve">MHR Personal </v>
          </cell>
          <cell r="C20815" t="str">
            <v>salary</v>
          </cell>
          <cell r="D20815" t="str">
            <v>Mhr home mossi salaries</v>
          </cell>
          <cell r="E20815">
            <v>105000</v>
          </cell>
          <cell r="F20815"/>
        </row>
        <row r="20816">
          <cell r="B20816" t="str">
            <v>office</v>
          </cell>
          <cell r="C20816" t="str">
            <v>salary</v>
          </cell>
          <cell r="D20816" t="str">
            <v>umer salary (after advance deduct)</v>
          </cell>
          <cell r="E20816">
            <v>22000</v>
          </cell>
          <cell r="F20816"/>
        </row>
        <row r="20817">
          <cell r="B20817" t="str">
            <v>office</v>
          </cell>
          <cell r="C20817" t="str">
            <v>salary</v>
          </cell>
          <cell r="D20817" t="str">
            <v>mossi salary</v>
          </cell>
          <cell r="E20817">
            <v>6000</v>
          </cell>
          <cell r="F20817"/>
        </row>
        <row r="20818">
          <cell r="B20818" t="str">
            <v>CITI Bank</v>
          </cell>
          <cell r="C20818" t="str">
            <v>salary</v>
          </cell>
          <cell r="D20818" t="str">
            <v>Jahangeer salary</v>
          </cell>
          <cell r="E20818">
            <v>104150</v>
          </cell>
          <cell r="F20818"/>
        </row>
        <row r="20819">
          <cell r="B20819" t="str">
            <v xml:space="preserve">MHR Personal </v>
          </cell>
          <cell r="C20819" t="str">
            <v>utilities bills</v>
          </cell>
          <cell r="D20819" t="str">
            <v>k elec bill paid</v>
          </cell>
          <cell r="E20819">
            <v>114451</v>
          </cell>
          <cell r="F20819"/>
        </row>
        <row r="20820">
          <cell r="B20820" t="str">
            <v>office</v>
          </cell>
          <cell r="C20820" t="str">
            <v>utilities bills</v>
          </cell>
          <cell r="D20820" t="str">
            <v>k elec bill paid</v>
          </cell>
          <cell r="E20820">
            <v>70368</v>
          </cell>
          <cell r="F20820"/>
        </row>
        <row r="20821">
          <cell r="B20821" t="str">
            <v xml:space="preserve">MHR Personal </v>
          </cell>
          <cell r="C20821" t="str">
            <v>utilities bills</v>
          </cell>
          <cell r="D20821" t="str">
            <v>SSGC bill paid</v>
          </cell>
          <cell r="E20821">
            <v>2300</v>
          </cell>
          <cell r="F20821"/>
        </row>
        <row r="20822">
          <cell r="B20822" t="str">
            <v>office</v>
          </cell>
          <cell r="C20822" t="str">
            <v>utilities bills</v>
          </cell>
          <cell r="D20822" t="str">
            <v>SSGC bill paid</v>
          </cell>
          <cell r="E20822">
            <v>2030</v>
          </cell>
          <cell r="F20822"/>
        </row>
        <row r="20823">
          <cell r="B20823" t="str">
            <v>Meezan bank Head office</v>
          </cell>
          <cell r="C20823" t="str">
            <v>fare</v>
          </cell>
          <cell r="D20823" t="str">
            <v>bykia</v>
          </cell>
          <cell r="E20823">
            <v>200</v>
          </cell>
          <cell r="F20823"/>
        </row>
        <row r="20824">
          <cell r="B20824" t="str">
            <v>CITI Bank</v>
          </cell>
          <cell r="C20824" t="str">
            <v>ahsan insulation</v>
          </cell>
          <cell r="D20824" t="str">
            <v>Paid via Jazz cash by umer office</v>
          </cell>
          <cell r="E20824">
            <v>20000</v>
          </cell>
          <cell r="F20824"/>
        </row>
        <row r="20825">
          <cell r="B20825" t="str">
            <v>O/M The Place</v>
          </cell>
          <cell r="C20825" t="str">
            <v>salary</v>
          </cell>
          <cell r="D20825" t="str">
            <v>The place staff salaries</v>
          </cell>
          <cell r="E20825">
            <v>145409.27419354839</v>
          </cell>
          <cell r="F20825"/>
        </row>
        <row r="20826">
          <cell r="B20826" t="str">
            <v>GSK DMC</v>
          </cell>
          <cell r="C20826" t="str">
            <v>material</v>
          </cell>
          <cell r="D20826" t="str">
            <v>misc plumbing fittings purhcase by majid insulator</v>
          </cell>
          <cell r="E20826">
            <v>2570</v>
          </cell>
          <cell r="F20826"/>
        </row>
        <row r="20827">
          <cell r="B20827" t="str">
            <v>Engro 3rd &amp; 8th Floor</v>
          </cell>
          <cell r="C20827" t="str">
            <v>material</v>
          </cell>
          <cell r="D20827" t="str">
            <v xml:space="preserve">purchased dead plug </v>
          </cell>
          <cell r="E20827">
            <v>600</v>
          </cell>
          <cell r="F20827"/>
        </row>
        <row r="20828">
          <cell r="B20828" t="str">
            <v>Engro 3rd &amp; 8th Floor</v>
          </cell>
          <cell r="C20828" t="str">
            <v>fare</v>
          </cell>
          <cell r="D20828" t="str">
            <v>paid</v>
          </cell>
          <cell r="E20828">
            <v>800</v>
          </cell>
          <cell r="F20828"/>
        </row>
        <row r="20829">
          <cell r="B20829" t="str">
            <v>o/m NASTP</v>
          </cell>
          <cell r="C20829" t="str">
            <v>fare</v>
          </cell>
          <cell r="D20829" t="str">
            <v>paid for invoice</v>
          </cell>
          <cell r="E20829">
            <v>300</v>
          </cell>
          <cell r="F20829"/>
        </row>
        <row r="20830">
          <cell r="B20830" t="str">
            <v>office</v>
          </cell>
          <cell r="C20830" t="str">
            <v>salary</v>
          </cell>
          <cell r="D20830" t="str">
            <v xml:space="preserve">office staff salaries </v>
          </cell>
          <cell r="E20830">
            <v>287500</v>
          </cell>
          <cell r="F20830"/>
        </row>
        <row r="20831">
          <cell r="B20831" t="str">
            <v>Rehmat shipping</v>
          </cell>
          <cell r="C20831" t="str">
            <v>shabbir brothers</v>
          </cell>
          <cell r="D20831" t="str">
            <v>Cash collect by Anees care off Shabbir brothers for  purhcased 1-1/8 copper pipe 40 RFT for Rehmat shipping</v>
          </cell>
          <cell r="E20831">
            <v>31000</v>
          </cell>
          <cell r="F20831"/>
        </row>
        <row r="20832">
          <cell r="B20832" t="str">
            <v>Engro 3rd &amp; 8th Floor</v>
          </cell>
          <cell r="C20832" t="str">
            <v>Saqib insulator</v>
          </cell>
          <cell r="D20832" t="str">
            <v>Online by adeel to Saqib insualtion</v>
          </cell>
          <cell r="E20832">
            <v>30000</v>
          </cell>
          <cell r="F20832"/>
        </row>
        <row r="20833">
          <cell r="B20833" t="str">
            <v>Sana safinaz DML</v>
          </cell>
          <cell r="C20833" t="str">
            <v>Sheet</v>
          </cell>
          <cell r="D20833" t="str">
            <v>Online by adeel to Anwaar ul Haq for Sheet purchased Lahore</v>
          </cell>
          <cell r="E20833">
            <v>282000</v>
          </cell>
          <cell r="F20833"/>
        </row>
        <row r="20834">
          <cell r="B20834" t="str">
            <v>CITI Bank</v>
          </cell>
          <cell r="C20834" t="str">
            <v>Majid insulator</v>
          </cell>
          <cell r="D20834" t="str">
            <v>Online by adeel to majid mukhtar</v>
          </cell>
          <cell r="E20834">
            <v>150000</v>
          </cell>
          <cell r="F20834"/>
        </row>
        <row r="20835">
          <cell r="B20835" t="str">
            <v>DHL office</v>
          </cell>
          <cell r="C20835" t="str">
            <v>Material</v>
          </cell>
          <cell r="D20835" t="str">
            <v xml:space="preserve">Online by adeel to Mohsin Afzal payment for control wire 1mm 2 core shielded </v>
          </cell>
          <cell r="E20835">
            <v>18000</v>
          </cell>
          <cell r="F20835"/>
        </row>
        <row r="20836">
          <cell r="B20836" t="str">
            <v>BAF-Maintenance24</v>
          </cell>
          <cell r="C20836" t="str">
            <v>Shakeel duct</v>
          </cell>
          <cell r="D20836" t="str">
            <v>cash paid to shakee by nadeem bhai</v>
          </cell>
          <cell r="E20836">
            <v>10000</v>
          </cell>
          <cell r="F20836"/>
        </row>
        <row r="20837">
          <cell r="B20837" t="str">
            <v>FTC Floors</v>
          </cell>
          <cell r="C20837" t="str">
            <v>salary</v>
          </cell>
          <cell r="D20837" t="str">
            <v>ftc staff salaries</v>
          </cell>
          <cell r="E20837">
            <v>209604.83870967745</v>
          </cell>
          <cell r="F20837"/>
        </row>
        <row r="20838">
          <cell r="B20838" t="str">
            <v>FTC Floors</v>
          </cell>
          <cell r="C20838" t="str">
            <v>misc</v>
          </cell>
          <cell r="D20838" t="str">
            <v>tea and refreshment</v>
          </cell>
          <cell r="E20838">
            <v>3000</v>
          </cell>
          <cell r="F20838"/>
        </row>
        <row r="20839">
          <cell r="B20839" t="str">
            <v>BAH 12th Floor</v>
          </cell>
          <cell r="C20839" t="str">
            <v>material</v>
          </cell>
          <cell r="D20839" t="str">
            <v>Purchased red oxide, mixing oil and brush</v>
          </cell>
          <cell r="E20839">
            <v>4630</v>
          </cell>
          <cell r="F20839"/>
        </row>
        <row r="20840">
          <cell r="B20840" t="str">
            <v>office</v>
          </cell>
          <cell r="C20840" t="str">
            <v>fuel</v>
          </cell>
          <cell r="D20840" t="str">
            <v>to salman rider</v>
          </cell>
          <cell r="E20840">
            <v>500</v>
          </cell>
          <cell r="F20840"/>
        </row>
        <row r="20841">
          <cell r="B20841" t="str">
            <v>DHL office</v>
          </cell>
          <cell r="C20841" t="str">
            <v>material</v>
          </cell>
          <cell r="D20841" t="str">
            <v>purchased saddle screw and role plug</v>
          </cell>
          <cell r="E20841">
            <v>5000</v>
          </cell>
          <cell r="F20841"/>
        </row>
        <row r="20842">
          <cell r="B20842" t="str">
            <v>BAF-Maintenance24</v>
          </cell>
          <cell r="C20842" t="str">
            <v>salary</v>
          </cell>
          <cell r="D20842" t="str">
            <v>Imran engr, shahid, nadeem, fahad, irfan and sher khan</v>
          </cell>
          <cell r="E20842">
            <v>284284.27419354836</v>
          </cell>
          <cell r="F20842"/>
        </row>
        <row r="20843">
          <cell r="B20843" t="str">
            <v>Tomo JPMC</v>
          </cell>
          <cell r="C20843" t="str">
            <v>fare</v>
          </cell>
          <cell r="D20843" t="str">
            <v>paid</v>
          </cell>
          <cell r="E20843">
            <v>700</v>
          </cell>
          <cell r="F20843"/>
        </row>
        <row r="20844">
          <cell r="B20844" t="str">
            <v>Gul Ahmed</v>
          </cell>
          <cell r="C20844" t="str">
            <v>material</v>
          </cell>
          <cell r="D20844" t="str">
            <v>bykia</v>
          </cell>
          <cell r="E20844">
            <v>200</v>
          </cell>
          <cell r="F20844"/>
        </row>
        <row r="20845">
          <cell r="B20845" t="str">
            <v>office</v>
          </cell>
          <cell r="C20845" t="str">
            <v>office</v>
          </cell>
          <cell r="D20845" t="str">
            <v>for office use</v>
          </cell>
          <cell r="E20845">
            <v>4000</v>
          </cell>
          <cell r="F20845"/>
        </row>
        <row r="20846">
          <cell r="B20846" t="str">
            <v>BAH 12th Floor</v>
          </cell>
          <cell r="C20846" t="str">
            <v>fare</v>
          </cell>
          <cell r="D20846" t="str">
            <v>cash paid for insulation</v>
          </cell>
          <cell r="E20846">
            <v>5500</v>
          </cell>
          <cell r="F20846"/>
        </row>
        <row r="20847">
          <cell r="B20847" t="str">
            <v>Engro 3rd &amp; 8th Floor</v>
          </cell>
          <cell r="C20847" t="str">
            <v>transportation</v>
          </cell>
          <cell r="D20847" t="str">
            <v>cash paid for pipe IIL</v>
          </cell>
          <cell r="E20847">
            <v>14000</v>
          </cell>
          <cell r="F20847"/>
        </row>
        <row r="20848">
          <cell r="B20848" t="str">
            <v>Engro 3rd &amp; 8th Floor</v>
          </cell>
          <cell r="C20848" t="str">
            <v>misc</v>
          </cell>
          <cell r="D20848" t="str">
            <v>labour paid for pipe IIL</v>
          </cell>
          <cell r="E20848">
            <v>700</v>
          </cell>
          <cell r="F20848"/>
        </row>
        <row r="20849">
          <cell r="B20849" t="str">
            <v>office</v>
          </cell>
          <cell r="C20849" t="str">
            <v>misc</v>
          </cell>
          <cell r="D20849" t="str">
            <v>purchased stamp paper</v>
          </cell>
          <cell r="E20849">
            <v>150</v>
          </cell>
          <cell r="F20849"/>
        </row>
        <row r="20850">
          <cell r="B20850" t="str">
            <v>Meezan bank Head office</v>
          </cell>
          <cell r="C20850" t="str">
            <v>salary</v>
          </cell>
          <cell r="D20850" t="str">
            <v>Amir engr salary + gul sher</v>
          </cell>
          <cell r="E20850">
            <v>92903</v>
          </cell>
          <cell r="F20850"/>
        </row>
        <row r="20851">
          <cell r="B20851" t="str">
            <v>GSK DMC</v>
          </cell>
          <cell r="C20851" t="str">
            <v>salary</v>
          </cell>
          <cell r="D20851" t="str">
            <v>Lateef and chacha lateef</v>
          </cell>
          <cell r="E20851">
            <v>73772</v>
          </cell>
          <cell r="F20851"/>
        </row>
        <row r="20852">
          <cell r="B20852" t="str">
            <v>Engro 3rd &amp; 8th Floor</v>
          </cell>
          <cell r="C20852" t="str">
            <v>fare</v>
          </cell>
          <cell r="D20852" t="str">
            <v>paid</v>
          </cell>
          <cell r="E20852">
            <v>2500</v>
          </cell>
          <cell r="F20852"/>
        </row>
        <row r="20853">
          <cell r="B20853" t="str">
            <v>Engro 3rd &amp; 8th Floor</v>
          </cell>
          <cell r="C20853" t="str">
            <v>fare</v>
          </cell>
          <cell r="D20853" t="str">
            <v>paid</v>
          </cell>
          <cell r="E20853">
            <v>3000</v>
          </cell>
          <cell r="F20853"/>
        </row>
        <row r="20854">
          <cell r="B20854" t="str">
            <v>Engro 3rd &amp; 8th Floor</v>
          </cell>
          <cell r="C20854" t="str">
            <v>material</v>
          </cell>
          <cell r="D20854" t="str">
            <v>purhcased 08 Nos sprinkler from Nexus engineering</v>
          </cell>
          <cell r="E20854">
            <v>16800</v>
          </cell>
          <cell r="F20854"/>
        </row>
        <row r="20855">
          <cell r="B20855" t="str">
            <v>BAF-Maintenance24</v>
          </cell>
          <cell r="C20855" t="str">
            <v>asif fiber</v>
          </cell>
          <cell r="D20855" t="str">
            <v>cash paid</v>
          </cell>
          <cell r="E20855">
            <v>3000</v>
          </cell>
          <cell r="F20855"/>
        </row>
        <row r="20856">
          <cell r="B20856" t="str">
            <v>Engro 3rd &amp; 8th Floor</v>
          </cell>
          <cell r="C20856" t="str">
            <v>sami duct</v>
          </cell>
          <cell r="D20856" t="str">
            <v>Sheet given to Sami duct by Adeel</v>
          </cell>
          <cell r="E20856">
            <v>400000</v>
          </cell>
          <cell r="F20856"/>
        </row>
        <row r="20857">
          <cell r="B20857" t="str">
            <v>Gul Ahmed</v>
          </cell>
          <cell r="C20857" t="str">
            <v>GREE PAKISTAN</v>
          </cell>
          <cell r="D20857" t="str">
            <v>Online by adeel to DWP Technologies for Gul Ahmed advance</v>
          </cell>
          <cell r="E20857">
            <v>500000</v>
          </cell>
          <cell r="F20857"/>
        </row>
        <row r="20858">
          <cell r="B20858" t="str">
            <v>Engro 3rd &amp; 8th Floor</v>
          </cell>
          <cell r="C20858" t="str">
            <v>Azher Duct</v>
          </cell>
          <cell r="D20858" t="str">
            <v>Online by adeel to Azhar duct</v>
          </cell>
          <cell r="E20858">
            <v>100000</v>
          </cell>
          <cell r="F20858"/>
        </row>
        <row r="20859">
          <cell r="B20859" t="str">
            <v>Gul Ahmed</v>
          </cell>
          <cell r="C20859" t="str">
            <v>Katys</v>
          </cell>
          <cell r="D20859" t="str">
            <v>Online by adeel to Katys for R-410 honey well cylinder from KATYS for Gul Ahmed</v>
          </cell>
          <cell r="E20859">
            <v>90000</v>
          </cell>
          <cell r="F20859"/>
        </row>
        <row r="20860">
          <cell r="B20860" t="str">
            <v>CITI Bank</v>
          </cell>
          <cell r="C20860" t="str">
            <v>Wire</v>
          </cell>
          <cell r="D20860" t="str">
            <v>Online by adeel to Aneeq Ali for purchased of 305 meter 2 core control wire from Elecro bright engineering by jahangeer</v>
          </cell>
          <cell r="E20860">
            <v>63000</v>
          </cell>
          <cell r="F20860"/>
        </row>
        <row r="20861">
          <cell r="B20861" t="str">
            <v>Gul Ahmed</v>
          </cell>
          <cell r="C20861" t="str">
            <v>shabbir brothers</v>
          </cell>
          <cell r="D20861" t="str">
            <v>To shabbir brothers for gul ahmed Freon (by nadeem bhai)</v>
          </cell>
          <cell r="E20861">
            <v>20000</v>
          </cell>
          <cell r="F20861"/>
        </row>
        <row r="20862">
          <cell r="B20862" t="str">
            <v>office</v>
          </cell>
          <cell r="C20862" t="str">
            <v>office</v>
          </cell>
          <cell r="D20862" t="str">
            <v>Purchased office stationery (by nadeem bhai)</v>
          </cell>
          <cell r="E20862">
            <v>30000</v>
          </cell>
          <cell r="F20862"/>
        </row>
        <row r="20863">
          <cell r="B20863" t="str">
            <v>Meezan bank Head office</v>
          </cell>
          <cell r="C20863" t="str">
            <v>fuel</v>
          </cell>
          <cell r="D20863" t="str">
            <v>Fuel for meezan bank (by nadeem bhai)</v>
          </cell>
          <cell r="E20863">
            <v>11180</v>
          </cell>
          <cell r="F20863"/>
        </row>
        <row r="20864">
          <cell r="B20864" t="str">
            <v>DHL office</v>
          </cell>
          <cell r="C20864" t="str">
            <v>fuel</v>
          </cell>
          <cell r="D20864" t="str">
            <v>Fuel for meezan bank (by nadeem bhai)</v>
          </cell>
          <cell r="E20864">
            <v>7110</v>
          </cell>
          <cell r="F20864"/>
        </row>
        <row r="20865">
          <cell r="B20865" t="str">
            <v>GSK DMC</v>
          </cell>
          <cell r="C20865" t="str">
            <v>material</v>
          </cell>
          <cell r="D20865" t="str">
            <v>invoice (misc invoices by abbas)</v>
          </cell>
          <cell r="E20865">
            <v>22000</v>
          </cell>
          <cell r="F20865"/>
        </row>
        <row r="20866">
          <cell r="B20866" t="str">
            <v>Meezan bank Head office</v>
          </cell>
          <cell r="C20866" t="str">
            <v>material</v>
          </cell>
          <cell r="D20866" t="str">
            <v>invoice (misc invoices by amir engr)</v>
          </cell>
          <cell r="E20866">
            <v>25880</v>
          </cell>
          <cell r="F20866"/>
        </row>
        <row r="20867">
          <cell r="B20867" t="str">
            <v>Tomo JPMC</v>
          </cell>
          <cell r="C20867" t="str">
            <v>fare</v>
          </cell>
          <cell r="D20867" t="str">
            <v>cash paid</v>
          </cell>
          <cell r="E20867">
            <v>400</v>
          </cell>
          <cell r="F20867"/>
        </row>
        <row r="20868">
          <cell r="B20868" t="str">
            <v>Engro 3rd &amp; 8th Floor</v>
          </cell>
          <cell r="C20868" t="str">
            <v>fare</v>
          </cell>
          <cell r="D20868" t="str">
            <v>cash paid</v>
          </cell>
          <cell r="E20868">
            <v>3300</v>
          </cell>
          <cell r="F20868"/>
        </row>
        <row r="20869">
          <cell r="B20869" t="str">
            <v>Engro 3rd &amp; 8th Floor</v>
          </cell>
          <cell r="C20869" t="str">
            <v>fare</v>
          </cell>
          <cell r="D20869" t="str">
            <v>cash paid</v>
          </cell>
          <cell r="E20869">
            <v>2500</v>
          </cell>
          <cell r="F20869"/>
        </row>
        <row r="20870">
          <cell r="B20870" t="str">
            <v>Engro 3rd &amp; 8th Floor</v>
          </cell>
          <cell r="C20870" t="str">
            <v>material</v>
          </cell>
          <cell r="D20870" t="str">
            <v xml:space="preserve">purchased cable tie </v>
          </cell>
          <cell r="E20870">
            <v>500</v>
          </cell>
          <cell r="F20870"/>
        </row>
        <row r="20871">
          <cell r="B20871" t="str">
            <v>office</v>
          </cell>
          <cell r="C20871" t="str">
            <v>office</v>
          </cell>
          <cell r="D20871" t="str">
            <v>for office use</v>
          </cell>
          <cell r="E20871">
            <v>1500</v>
          </cell>
          <cell r="F20871"/>
        </row>
        <row r="20872">
          <cell r="B20872" t="str">
            <v>Engro 3rd &amp; 8th Floor</v>
          </cell>
          <cell r="C20872" t="str">
            <v>material</v>
          </cell>
          <cell r="D20872" t="str">
            <v>purhcased safety shoes jackets</v>
          </cell>
          <cell r="E20872">
            <v>13160</v>
          </cell>
          <cell r="F20872"/>
        </row>
        <row r="20873">
          <cell r="B20873" t="str">
            <v>Tomo JPMC</v>
          </cell>
          <cell r="C20873" t="str">
            <v>Noman Engineering</v>
          </cell>
          <cell r="D20873" t="str">
            <v>Sheet to Noman engr = 800,000 (sheet from Al madina)</v>
          </cell>
          <cell r="E20873">
            <v>400000</v>
          </cell>
          <cell r="F20873"/>
        </row>
        <row r="20874">
          <cell r="B20874" t="str">
            <v>CITI Bank</v>
          </cell>
          <cell r="C20874" t="str">
            <v>Noman Engineering</v>
          </cell>
          <cell r="D20874" t="str">
            <v>Sheet to Noman engr = 800,000 (sheet from Al madina)</v>
          </cell>
          <cell r="E20874">
            <v>400000</v>
          </cell>
          <cell r="F20874"/>
        </row>
        <row r="20875">
          <cell r="B20875" t="str">
            <v>Gul Ahmed</v>
          </cell>
          <cell r="C20875" t="str">
            <v>GREE PAKISTAN</v>
          </cell>
          <cell r="D20875" t="str">
            <v>Online by adeel to DWP Technologies for Gul Ahmed advance</v>
          </cell>
          <cell r="E20875">
            <v>500000</v>
          </cell>
          <cell r="F20875"/>
        </row>
        <row r="20876">
          <cell r="B20876" t="str">
            <v>BAH 12th Floor</v>
          </cell>
          <cell r="C20876" t="str">
            <v>sajid pipe</v>
          </cell>
          <cell r="D20876" t="str">
            <v xml:space="preserve">Online by adeel to Sajid </v>
          </cell>
          <cell r="E20876">
            <v>200000</v>
          </cell>
          <cell r="F20876"/>
        </row>
        <row r="20877">
          <cell r="B20877" t="str">
            <v>BAH 12th Floor</v>
          </cell>
          <cell r="C20877" t="str">
            <v>sajid pipe</v>
          </cell>
          <cell r="D20877" t="str">
            <v xml:space="preserve">Online by adeel to Sajid </v>
          </cell>
          <cell r="E20877">
            <v>50000</v>
          </cell>
          <cell r="F20877"/>
        </row>
        <row r="20878">
          <cell r="B20878" t="str">
            <v>o/m NASTP</v>
          </cell>
          <cell r="C20878" t="str">
            <v>material</v>
          </cell>
          <cell r="D20878" t="str">
            <v>Purchased Grease from Nasir vendor</v>
          </cell>
          <cell r="E20878">
            <v>10000</v>
          </cell>
          <cell r="F20878"/>
        </row>
        <row r="20879">
          <cell r="B20879" t="str">
            <v xml:space="preserve">MHR Personal </v>
          </cell>
          <cell r="C20879" t="str">
            <v>misc</v>
          </cell>
          <cell r="D20879" t="str">
            <v>Rehan aunty ufone super card</v>
          </cell>
          <cell r="E20879">
            <v>1100</v>
          </cell>
          <cell r="F20879"/>
        </row>
        <row r="20880">
          <cell r="B20880" t="str">
            <v>DHL office</v>
          </cell>
          <cell r="C20880" t="str">
            <v>charity</v>
          </cell>
          <cell r="D20880" t="str">
            <v>cash paid by rehan to needy family</v>
          </cell>
          <cell r="E20880">
            <v>10000</v>
          </cell>
          <cell r="F20880"/>
        </row>
        <row r="20881">
          <cell r="B20881" t="str">
            <v>Tomo JPMC</v>
          </cell>
          <cell r="C20881" t="str">
            <v>material</v>
          </cell>
          <cell r="D20881" t="str">
            <v>misc  material by faheem in jpmc</v>
          </cell>
          <cell r="E20881">
            <v>960</v>
          </cell>
          <cell r="F20881"/>
        </row>
        <row r="20882">
          <cell r="B20882" t="str">
            <v>o/m NASTP</v>
          </cell>
          <cell r="C20882" t="str">
            <v>salary</v>
          </cell>
          <cell r="D20882" t="str">
            <v>NASTP staff salary</v>
          </cell>
          <cell r="E20882">
            <v>817499.32258064533</v>
          </cell>
          <cell r="F20882"/>
        </row>
        <row r="20883">
          <cell r="B20883" t="str">
            <v>BAF-Maintenance24</v>
          </cell>
          <cell r="C20883" t="str">
            <v>shakeel duct</v>
          </cell>
          <cell r="D20883" t="str">
            <v>cash paid</v>
          </cell>
          <cell r="E20883">
            <v>20000</v>
          </cell>
          <cell r="F20883"/>
        </row>
        <row r="20884">
          <cell r="B20884" t="str">
            <v>Engro 3rd &amp; 8th Floor</v>
          </cell>
          <cell r="C20884" t="str">
            <v>fare</v>
          </cell>
          <cell r="D20884" t="str">
            <v>cash paid</v>
          </cell>
          <cell r="E20884">
            <v>1000</v>
          </cell>
          <cell r="F20884"/>
        </row>
        <row r="20885">
          <cell r="B20885" t="str">
            <v>Meezan bank Head office</v>
          </cell>
          <cell r="C20885" t="str">
            <v>material</v>
          </cell>
          <cell r="D20885" t="str">
            <v>purhased welding rods and cuttings disc &amp; glass by abid</v>
          </cell>
          <cell r="E20885">
            <v>3750</v>
          </cell>
          <cell r="F20885"/>
        </row>
        <row r="20886">
          <cell r="B20886" t="str">
            <v>BAH 12th Floor</v>
          </cell>
          <cell r="C20886" t="str">
            <v>fare</v>
          </cell>
          <cell r="D20886" t="str">
            <v>cash paid</v>
          </cell>
          <cell r="E20886">
            <v>3500</v>
          </cell>
          <cell r="F20886"/>
        </row>
        <row r="20887">
          <cell r="B20887" t="str">
            <v>Engro 3rd &amp; 8th Floor</v>
          </cell>
          <cell r="C20887" t="str">
            <v>fare</v>
          </cell>
          <cell r="D20887" t="str">
            <v>cash paid</v>
          </cell>
          <cell r="E20887">
            <v>1400</v>
          </cell>
          <cell r="F20887"/>
        </row>
        <row r="20888">
          <cell r="B20888" t="str">
            <v>BAF-Maintenance24</v>
          </cell>
          <cell r="C20888" t="str">
            <v>asif fiber</v>
          </cell>
          <cell r="D20888" t="str">
            <v>cash paid</v>
          </cell>
          <cell r="E20888">
            <v>30000</v>
          </cell>
          <cell r="F20888"/>
        </row>
        <row r="20889">
          <cell r="B20889" t="str">
            <v>CITI Bank</v>
          </cell>
          <cell r="C20889" t="str">
            <v>fare</v>
          </cell>
          <cell r="D20889" t="str">
            <v>paid</v>
          </cell>
          <cell r="E20889">
            <v>1500</v>
          </cell>
          <cell r="F20889"/>
        </row>
        <row r="20890">
          <cell r="B20890" t="str">
            <v>GSK DMC</v>
          </cell>
          <cell r="C20890" t="str">
            <v>fare</v>
          </cell>
          <cell r="D20890" t="str">
            <v>fare, labour + photocopies</v>
          </cell>
          <cell r="E20890">
            <v>3100</v>
          </cell>
          <cell r="F20890"/>
        </row>
        <row r="20891">
          <cell r="B20891" t="str">
            <v>office</v>
          </cell>
          <cell r="C20891" t="str">
            <v>office</v>
          </cell>
          <cell r="D20891" t="str">
            <v>To salman for fuel</v>
          </cell>
          <cell r="E20891">
            <v>1500</v>
          </cell>
          <cell r="F20891"/>
        </row>
        <row r="20892">
          <cell r="B20892" t="str">
            <v>Gul Ahmed</v>
          </cell>
          <cell r="C20892" t="str">
            <v>Rafay</v>
          </cell>
          <cell r="D20892" t="str">
            <v>Online by adeel to Rafay</v>
          </cell>
          <cell r="E20892">
            <v>150000</v>
          </cell>
          <cell r="F20892"/>
        </row>
        <row r="20893">
          <cell r="B20893" t="str">
            <v>Orient DML</v>
          </cell>
          <cell r="C20893" t="str">
            <v>Misc</v>
          </cell>
          <cell r="D20893" t="str">
            <v>Online by adeel to Noman engr</v>
          </cell>
          <cell r="E20893">
            <v>50000</v>
          </cell>
          <cell r="F20893"/>
        </row>
        <row r="20894">
          <cell r="B20894" t="str">
            <v>CITI Bank</v>
          </cell>
          <cell r="C20894" t="str">
            <v>Usman Enterprise</v>
          </cell>
          <cell r="D20894" t="str">
            <v>Online by adeel to MN Enterprises care of Usman pipe</v>
          </cell>
          <cell r="E20894">
            <v>120000</v>
          </cell>
          <cell r="F20894"/>
        </row>
        <row r="20895">
          <cell r="B20895" t="str">
            <v>Generation DML</v>
          </cell>
          <cell r="C20895" t="str">
            <v>material</v>
          </cell>
          <cell r="D20895" t="str">
            <v>Online by adeel to Crescent corporation for MS fittings</v>
          </cell>
          <cell r="E20895">
            <v>133965</v>
          </cell>
          <cell r="F20895"/>
        </row>
        <row r="20896">
          <cell r="B20896" t="str">
            <v>10 Pearl NASTP</v>
          </cell>
          <cell r="C20896" t="str">
            <v>Material</v>
          </cell>
          <cell r="D20896" t="str">
            <v>Online by adeel to Mirza Fakhur Islam baig for purchased Fire Cylinders and extinguishers for 10 pearl NASTP</v>
          </cell>
          <cell r="E20896">
            <v>65100</v>
          </cell>
          <cell r="F20896"/>
        </row>
        <row r="20897">
          <cell r="B20897" t="str">
            <v>office</v>
          </cell>
          <cell r="C20897" t="str">
            <v>salary</v>
          </cell>
          <cell r="D20897" t="str">
            <v>MCB CHQ 1973738941 abuzar salary</v>
          </cell>
          <cell r="E20897">
            <v>70000</v>
          </cell>
          <cell r="F20897"/>
        </row>
        <row r="20898">
          <cell r="B20898" t="str">
            <v xml:space="preserve">O/M Nue Multiplex </v>
          </cell>
          <cell r="C20898" t="str">
            <v>salary</v>
          </cell>
          <cell r="D20898" t="str">
            <v>RMR staff salaries</v>
          </cell>
          <cell r="E20898">
            <v>120691.53225806452</v>
          </cell>
          <cell r="F20898"/>
        </row>
        <row r="20899">
          <cell r="B20899" t="str">
            <v>Meezan bank Head office</v>
          </cell>
          <cell r="C20899" t="str">
            <v>salary</v>
          </cell>
          <cell r="D20899" t="str">
            <v>Abbas &amp; Abid Salary</v>
          </cell>
          <cell r="E20899">
            <v>109516.12903225806</v>
          </cell>
          <cell r="F20899"/>
        </row>
        <row r="20900">
          <cell r="B20900" t="str">
            <v>BAH 12th Floor</v>
          </cell>
          <cell r="C20900" t="str">
            <v>salary</v>
          </cell>
          <cell r="D20900" t="str">
            <v>Noman Ahmed salary</v>
          </cell>
          <cell r="E20900">
            <v>17419.354838709674</v>
          </cell>
          <cell r="F20900"/>
        </row>
        <row r="20901">
          <cell r="B20901" t="str">
            <v>O/M The Place</v>
          </cell>
          <cell r="C20901" t="str">
            <v>salary</v>
          </cell>
          <cell r="D20901" t="str">
            <v>Zeeshan salary</v>
          </cell>
          <cell r="E20901">
            <v>28000</v>
          </cell>
          <cell r="F20901"/>
        </row>
        <row r="20902">
          <cell r="B20902" t="str">
            <v>office</v>
          </cell>
          <cell r="C20902" t="str">
            <v>salary</v>
          </cell>
          <cell r="D20902" t="str">
            <v>Irfan bhai salary</v>
          </cell>
          <cell r="E20902">
            <v>45048.387096774197</v>
          </cell>
          <cell r="F20902"/>
        </row>
        <row r="20903">
          <cell r="B20903" t="str">
            <v>office</v>
          </cell>
          <cell r="C20903" t="str">
            <v>office</v>
          </cell>
          <cell r="D20903" t="str">
            <v>for office use</v>
          </cell>
          <cell r="E20903">
            <v>5000</v>
          </cell>
          <cell r="F20903"/>
        </row>
        <row r="20904">
          <cell r="B20904" t="str">
            <v>10 pearl NASTP</v>
          </cell>
          <cell r="C20904" t="str">
            <v>material</v>
          </cell>
          <cell r="D20904" t="str">
            <v>TO muzammil for material</v>
          </cell>
          <cell r="E20904">
            <v>1000</v>
          </cell>
          <cell r="F20904"/>
        </row>
        <row r="20905">
          <cell r="B20905" t="str">
            <v>GSK DMC</v>
          </cell>
          <cell r="C20905" t="str">
            <v>material</v>
          </cell>
          <cell r="D20905" t="str">
            <v>purhcased dammer tapes</v>
          </cell>
          <cell r="E20905">
            <v>1000</v>
          </cell>
          <cell r="F20905"/>
        </row>
        <row r="20906">
          <cell r="B20906" t="str">
            <v>Engro 3rd &amp; 8th Floor</v>
          </cell>
          <cell r="C20906" t="str">
            <v>material</v>
          </cell>
          <cell r="D20906" t="str">
            <v>purchased red oxide, red paint &amp; cuttings dis by ahsna</v>
          </cell>
          <cell r="E20906">
            <v>9750</v>
          </cell>
          <cell r="F20906"/>
        </row>
        <row r="20907">
          <cell r="B20907" t="str">
            <v>Bahria project</v>
          </cell>
          <cell r="C20907" t="str">
            <v>salary</v>
          </cell>
          <cell r="D20907" t="str">
            <v>Khushnood salary</v>
          </cell>
          <cell r="E20907">
            <v>36129.032258064522</v>
          </cell>
          <cell r="F20907"/>
        </row>
        <row r="20908">
          <cell r="B20908" t="str">
            <v>GSK DMC</v>
          </cell>
          <cell r="C20908" t="str">
            <v>salary</v>
          </cell>
          <cell r="D20908" t="str">
            <v>Engr Ahsan, Umair Laraib salary</v>
          </cell>
          <cell r="E20908">
            <v>147983.87096774194</v>
          </cell>
          <cell r="F20908"/>
        </row>
        <row r="20909">
          <cell r="B20909" t="str">
            <v>Engro 3rd &amp; 8th Floor</v>
          </cell>
          <cell r="C20909" t="str">
            <v>salary</v>
          </cell>
          <cell r="D20909" t="str">
            <v>Engr. Raza</v>
          </cell>
          <cell r="E20909">
            <v>56130</v>
          </cell>
          <cell r="F20909"/>
        </row>
        <row r="20910">
          <cell r="B20910" t="str">
            <v>GSK DMC</v>
          </cell>
          <cell r="C20910" t="str">
            <v>Raees brothers</v>
          </cell>
          <cell r="D20910" t="str">
            <v>cash paid</v>
          </cell>
          <cell r="E20910">
            <v>100000</v>
          </cell>
          <cell r="F20910"/>
        </row>
        <row r="20911">
          <cell r="B20911" t="str">
            <v>GSK DMC</v>
          </cell>
          <cell r="C20911" t="str">
            <v>fare</v>
          </cell>
          <cell r="D20911" t="str">
            <v>paid for units</v>
          </cell>
          <cell r="E20911">
            <v>1000</v>
          </cell>
          <cell r="F20911"/>
        </row>
        <row r="20912">
          <cell r="B20912" t="str">
            <v>Engro 3rd &amp; 8th Floor</v>
          </cell>
          <cell r="C20912" t="str">
            <v>Mehran Engineering</v>
          </cell>
          <cell r="D20912" t="str">
            <v>Online by adeel to Zeeshan Baig</v>
          </cell>
          <cell r="E20912">
            <v>400000</v>
          </cell>
          <cell r="F20912"/>
        </row>
        <row r="20913">
          <cell r="B20913" t="str">
            <v>Manto DML</v>
          </cell>
          <cell r="C20913" t="str">
            <v>Material</v>
          </cell>
          <cell r="D20913" t="str">
            <v>Online by adeel to Ayaz Niaz for Hardware for Dolmen Mall Lahore</v>
          </cell>
          <cell r="E20913">
            <v>37100</v>
          </cell>
          <cell r="F20913"/>
        </row>
        <row r="20914">
          <cell r="B20914" t="str">
            <v>CITI Bank</v>
          </cell>
          <cell r="C20914" t="str">
            <v>sadiq pipe</v>
          </cell>
          <cell r="D20914" t="str">
            <v>Online by adeel to Mehboob ur rehman for for cIT Ibank advance</v>
          </cell>
          <cell r="E20914">
            <v>100000</v>
          </cell>
          <cell r="F20914"/>
        </row>
        <row r="20915">
          <cell r="B20915" t="str">
            <v>DHL office</v>
          </cell>
          <cell r="C20915" t="str">
            <v>Amir contractor</v>
          </cell>
          <cell r="D20915" t="str">
            <v>TO Amir contractor in DHL - By bH</v>
          </cell>
          <cell r="E20915">
            <v>150000</v>
          </cell>
          <cell r="F20915"/>
        </row>
        <row r="20916">
          <cell r="B20916" t="str">
            <v>DHL office</v>
          </cell>
          <cell r="C20916" t="str">
            <v>material</v>
          </cell>
          <cell r="D20916" t="str">
            <v>TO Amir for Outdoor foundation -given to shafiq</v>
          </cell>
          <cell r="E20916">
            <v>16000</v>
          </cell>
          <cell r="F20916"/>
        </row>
        <row r="20917">
          <cell r="B20917" t="str">
            <v>office</v>
          </cell>
          <cell r="C20917" t="str">
            <v>fuel</v>
          </cell>
          <cell r="D20917" t="str">
            <v>To salam for fuel</v>
          </cell>
          <cell r="E20917">
            <v>1000</v>
          </cell>
          <cell r="F20917"/>
        </row>
        <row r="20918">
          <cell r="B20918" t="str">
            <v>office</v>
          </cell>
          <cell r="C20918" t="str">
            <v>office</v>
          </cell>
          <cell r="D20918" t="str">
            <v>for office use</v>
          </cell>
          <cell r="E20918">
            <v>3000</v>
          </cell>
          <cell r="F20918"/>
        </row>
        <row r="20919">
          <cell r="B20919" t="str">
            <v>GSK DMC</v>
          </cell>
          <cell r="C20919" t="str">
            <v>fare</v>
          </cell>
          <cell r="D20919" t="str">
            <v>paid</v>
          </cell>
          <cell r="E20919">
            <v>2500</v>
          </cell>
          <cell r="F20919"/>
        </row>
        <row r="20920">
          <cell r="B20920" t="str">
            <v>CITI Bank</v>
          </cell>
          <cell r="C20920" t="str">
            <v>fare</v>
          </cell>
          <cell r="D20920" t="str">
            <v>paid</v>
          </cell>
          <cell r="E20920">
            <v>500</v>
          </cell>
          <cell r="F20920"/>
        </row>
        <row r="20921">
          <cell r="B20921" t="str">
            <v>GSK DMC</v>
          </cell>
          <cell r="C20921" t="str">
            <v>fare</v>
          </cell>
          <cell r="D20921" t="str">
            <v>paid to suzuki</v>
          </cell>
          <cell r="E20921">
            <v>3700</v>
          </cell>
          <cell r="F20921"/>
        </row>
        <row r="20922">
          <cell r="B20922" t="str">
            <v>Engro 3rd &amp; 8th Floor</v>
          </cell>
          <cell r="C20922" t="str">
            <v>material</v>
          </cell>
          <cell r="D20922" t="str">
            <v>Purchaed flare nuts, union wrapping tapes</v>
          </cell>
          <cell r="E20922">
            <v>2570</v>
          </cell>
          <cell r="F20922"/>
        </row>
        <row r="20923">
          <cell r="B20923" t="str">
            <v>O/M VISA office</v>
          </cell>
          <cell r="C20923" t="str">
            <v>Faisan Qazi</v>
          </cell>
          <cell r="D20923" t="str">
            <v>Online by adeel to Faisal Qazi for Misc in VISA</v>
          </cell>
          <cell r="E20923">
            <v>50000</v>
          </cell>
          <cell r="F20923"/>
        </row>
        <row r="20924">
          <cell r="B20924" t="str">
            <v>Sana safinaz DML</v>
          </cell>
          <cell r="C20924" t="str">
            <v>Salary</v>
          </cell>
          <cell r="D20924" t="str">
            <v>Online by adeel to Fungal Paint Dolmen Mall Lahore.</v>
          </cell>
          <cell r="E20924">
            <v>166000</v>
          </cell>
          <cell r="F20924"/>
        </row>
        <row r="20925">
          <cell r="B20925" t="str">
            <v>Generation DML</v>
          </cell>
          <cell r="C20925" t="str">
            <v>Material</v>
          </cell>
          <cell r="D20925" t="str">
            <v>Online by adeel to Ayaz Niaz for Dolmen Mall Lahore.</v>
          </cell>
          <cell r="E20925">
            <v>19000</v>
          </cell>
          <cell r="F20925"/>
        </row>
        <row r="20926">
          <cell r="B20926" t="str">
            <v>GSK DMC</v>
          </cell>
          <cell r="C20926" t="str">
            <v>Drawings</v>
          </cell>
          <cell r="D20926" t="str">
            <v>Online by adeel to syed azam hussain for Printing of drwaings = 20680</v>
          </cell>
          <cell r="E20926">
            <v>5230</v>
          </cell>
          <cell r="F20926"/>
        </row>
        <row r="20927">
          <cell r="B20927" t="str">
            <v>CITI Bank</v>
          </cell>
          <cell r="C20927" t="str">
            <v>Drawings</v>
          </cell>
          <cell r="D20927" t="str">
            <v>Online by adeel to syed azam hussain for Printing of drwaings = 20680</v>
          </cell>
          <cell r="E20927">
            <v>5230</v>
          </cell>
          <cell r="F20927"/>
        </row>
        <row r="20928">
          <cell r="B20928" t="str">
            <v>Engro 3rd &amp; 8th Floor</v>
          </cell>
          <cell r="C20928" t="str">
            <v>Drawings</v>
          </cell>
          <cell r="D20928" t="str">
            <v>Online by adeel to syed azam hussain for Printing of drwaings = 20680</v>
          </cell>
          <cell r="E20928">
            <v>5300</v>
          </cell>
          <cell r="F20928"/>
        </row>
        <row r="20929">
          <cell r="B20929" t="str">
            <v>BAH 12th Floor</v>
          </cell>
          <cell r="C20929" t="str">
            <v>Drawings</v>
          </cell>
          <cell r="D20929" t="str">
            <v>Online by adeel to syed azam hussain for Printing of drwaings = 20680</v>
          </cell>
          <cell r="E20929">
            <v>4920</v>
          </cell>
          <cell r="F20929"/>
        </row>
        <row r="20930">
          <cell r="B20930" t="str">
            <v>Engro 3rd &amp; 8th Floor</v>
          </cell>
          <cell r="C20930" t="str">
            <v>Material</v>
          </cell>
          <cell r="D20930" t="str">
            <v>Online by adeel to azhar Badar for 02 nos stools purhcased</v>
          </cell>
          <cell r="E20930">
            <v>29000</v>
          </cell>
          <cell r="F20930"/>
        </row>
        <row r="20931">
          <cell r="B20931" t="str">
            <v>Sana safinaz DML</v>
          </cell>
          <cell r="C20931" t="str">
            <v>Sheet</v>
          </cell>
          <cell r="D20931" t="str">
            <v>Online by adeel to Anwar ulhaq for sheet purchased</v>
          </cell>
          <cell r="E20931">
            <v>281000</v>
          </cell>
          <cell r="F20931"/>
        </row>
        <row r="20932">
          <cell r="B20932" t="str">
            <v>Engro 3rd &amp; 8th Floor</v>
          </cell>
          <cell r="C20932" t="str">
            <v>material</v>
          </cell>
          <cell r="D20932" t="str">
            <v>purchased welding material</v>
          </cell>
          <cell r="E20932">
            <v>520</v>
          </cell>
          <cell r="F20932"/>
        </row>
        <row r="20933">
          <cell r="B20933" t="str">
            <v>Engro 3rd &amp; 8th Floor</v>
          </cell>
          <cell r="C20933" t="str">
            <v>fare</v>
          </cell>
          <cell r="D20933" t="str">
            <v>paid</v>
          </cell>
          <cell r="E20933">
            <v>1500</v>
          </cell>
          <cell r="F20933"/>
        </row>
        <row r="20934">
          <cell r="B20934" t="str">
            <v>BAH 12th Floor</v>
          </cell>
          <cell r="C20934" t="str">
            <v>fare</v>
          </cell>
          <cell r="D20934" t="str">
            <v>paid</v>
          </cell>
          <cell r="E20934">
            <v>300</v>
          </cell>
          <cell r="F20934"/>
        </row>
        <row r="20935">
          <cell r="B20935" t="str">
            <v>office</v>
          </cell>
          <cell r="C20935" t="str">
            <v>office</v>
          </cell>
          <cell r="D20935" t="str">
            <v>for office use</v>
          </cell>
          <cell r="E20935">
            <v>4000</v>
          </cell>
          <cell r="F20935"/>
        </row>
        <row r="20936">
          <cell r="B20936" t="str">
            <v>o/m NASTP</v>
          </cell>
          <cell r="C20936" t="str">
            <v>salary</v>
          </cell>
          <cell r="D20936" t="str">
            <v>Waqas salary leaves</v>
          </cell>
          <cell r="E20936">
            <v>3550</v>
          </cell>
          <cell r="F20936"/>
        </row>
        <row r="20937">
          <cell r="B20937" t="str">
            <v>o/m NASTP</v>
          </cell>
          <cell r="C20937" t="str">
            <v>mineral water</v>
          </cell>
          <cell r="D20937" t="str">
            <v>paid for August 24 bill</v>
          </cell>
          <cell r="E20937">
            <v>6200</v>
          </cell>
          <cell r="F20937"/>
        </row>
        <row r="20938">
          <cell r="B20938" t="str">
            <v>o/m NASTP</v>
          </cell>
          <cell r="C20938" t="str">
            <v>ISRAR bhai</v>
          </cell>
          <cell r="D20938" t="str">
            <v>cash paid for site expenses</v>
          </cell>
          <cell r="E20938">
            <v>10000</v>
          </cell>
          <cell r="F20938"/>
        </row>
        <row r="20939">
          <cell r="B20939" t="str">
            <v>BAF-Maintenance24</v>
          </cell>
          <cell r="C20939" t="str">
            <v>misc</v>
          </cell>
          <cell r="D20939" t="str">
            <v>to shakeel for misc site fare and expenses</v>
          </cell>
          <cell r="E20939">
            <v>2700</v>
          </cell>
          <cell r="F20939"/>
        </row>
        <row r="20940">
          <cell r="B20940" t="str">
            <v>Engro 3rd &amp; 8th Floor</v>
          </cell>
          <cell r="C20940" t="str">
            <v>fare</v>
          </cell>
          <cell r="D20940" t="str">
            <v>paid</v>
          </cell>
          <cell r="E20940">
            <v>400</v>
          </cell>
          <cell r="F20940"/>
        </row>
        <row r="20941">
          <cell r="B20941" t="str">
            <v>Engro 3rd &amp; 8th Floor</v>
          </cell>
          <cell r="C20941" t="str">
            <v>fare</v>
          </cell>
          <cell r="D20941" t="str">
            <v>paid</v>
          </cell>
          <cell r="E20941">
            <v>2200</v>
          </cell>
          <cell r="F20941"/>
        </row>
        <row r="20942">
          <cell r="B20942" t="str">
            <v>DHL office</v>
          </cell>
          <cell r="C20942" t="str">
            <v>fare</v>
          </cell>
          <cell r="D20942" t="str">
            <v>paid</v>
          </cell>
          <cell r="E20942">
            <v>2300</v>
          </cell>
          <cell r="F20942"/>
        </row>
        <row r="20943">
          <cell r="B20943" t="str">
            <v>Engro 3rd &amp; 8th Floor</v>
          </cell>
          <cell r="C20943" t="str">
            <v>material</v>
          </cell>
          <cell r="D20943" t="str">
            <v>cable tie</v>
          </cell>
          <cell r="E20943">
            <v>1300</v>
          </cell>
          <cell r="F20943"/>
        </row>
        <row r="20944">
          <cell r="B20944" t="str">
            <v>Engro 3rd &amp; 8th Floor</v>
          </cell>
          <cell r="C20944" t="str">
            <v>fare</v>
          </cell>
          <cell r="D20944" t="str">
            <v>paid</v>
          </cell>
          <cell r="E20944">
            <v>700</v>
          </cell>
          <cell r="F20944"/>
        </row>
        <row r="20945">
          <cell r="B20945" t="str">
            <v>GSK DMC</v>
          </cell>
          <cell r="C20945" t="str">
            <v>bharmal international</v>
          </cell>
          <cell r="D20945" t="str">
            <v>Online by adeel to  Mufaddal Enterprise for payment to bharmal international for Thermometer, guages = 74,100</v>
          </cell>
          <cell r="E20945">
            <v>24700</v>
          </cell>
          <cell r="F20945"/>
        </row>
        <row r="20946">
          <cell r="B20946" t="str">
            <v>Meezan bank Head office</v>
          </cell>
          <cell r="C20946" t="str">
            <v>bharmal international</v>
          </cell>
          <cell r="D20946" t="str">
            <v>Online by adeel to  Mufaddal Enterprise for payment to bharmal international for Thermometer, guages = 74,100</v>
          </cell>
          <cell r="E20946">
            <v>24700</v>
          </cell>
          <cell r="F20946"/>
        </row>
        <row r="20947">
          <cell r="B20947" t="str">
            <v>BAF-Maintenance24</v>
          </cell>
          <cell r="C20947" t="str">
            <v>bharmal international</v>
          </cell>
          <cell r="D20947" t="str">
            <v>Online by adeel to  Mufaddal Enterprise for payment to bharmal international for Thermometer, guages = 74,100</v>
          </cell>
          <cell r="E20947">
            <v>24700</v>
          </cell>
          <cell r="F20947"/>
        </row>
        <row r="20948">
          <cell r="B20948" t="str">
            <v>J out let DML</v>
          </cell>
          <cell r="C20948" t="str">
            <v>Safe &amp; soung engineering</v>
          </cell>
          <cell r="D20948" t="str">
            <v>Online by adeel to waqar brothers  caree off safe and sound engineering</v>
          </cell>
          <cell r="E20948">
            <v>500000</v>
          </cell>
          <cell r="F20948"/>
        </row>
        <row r="20949">
          <cell r="B20949" t="str">
            <v>Gul Ahmed</v>
          </cell>
          <cell r="C20949" t="str">
            <v>Rafay</v>
          </cell>
          <cell r="D20949" t="str">
            <v>Online by adeel to Rafay</v>
          </cell>
          <cell r="E20949">
            <v>150000</v>
          </cell>
          <cell r="F20949"/>
        </row>
        <row r="20950">
          <cell r="B20950" t="str">
            <v xml:space="preserve">MHR Personal </v>
          </cell>
          <cell r="C20950" t="str">
            <v>misc</v>
          </cell>
          <cell r="D20950" t="str">
            <v>For Water tanker by BH</v>
          </cell>
          <cell r="E20950">
            <v>21000</v>
          </cell>
          <cell r="F20950"/>
        </row>
        <row r="20951">
          <cell r="B20951" t="str">
            <v>CITI Bank</v>
          </cell>
          <cell r="C20951" t="str">
            <v>fuel</v>
          </cell>
          <cell r="D20951" t="str">
            <v>For Fuel at sites by BH</v>
          </cell>
          <cell r="E20951">
            <v>25000</v>
          </cell>
          <cell r="F20951"/>
        </row>
        <row r="20952">
          <cell r="B20952" t="str">
            <v>CITI Bank</v>
          </cell>
          <cell r="C20952" t="str">
            <v>material</v>
          </cell>
          <cell r="D20952" t="str">
            <v>Advance paid to Inco for Welding plant</v>
          </cell>
          <cell r="E20952">
            <v>24000</v>
          </cell>
          <cell r="F20952"/>
        </row>
        <row r="20953">
          <cell r="B20953" t="str">
            <v>CITI Bank</v>
          </cell>
          <cell r="C20953" t="str">
            <v>material</v>
          </cell>
          <cell r="D20953" t="str">
            <v>Final payment for Inco Welding plant (given by nadeem bhai)</v>
          </cell>
          <cell r="E20953">
            <v>10000</v>
          </cell>
          <cell r="F20953"/>
        </row>
        <row r="20954">
          <cell r="B20954" t="str">
            <v>BAF-Maintenance24</v>
          </cell>
          <cell r="C20954" t="str">
            <v>asif fiber</v>
          </cell>
          <cell r="D20954" t="str">
            <v>cash paid</v>
          </cell>
          <cell r="E20954">
            <v>28000</v>
          </cell>
          <cell r="F20954"/>
        </row>
        <row r="20955">
          <cell r="B20955" t="str">
            <v>CITI Bank</v>
          </cell>
          <cell r="C20955" t="str">
            <v>material</v>
          </cell>
          <cell r="D20955" t="str">
            <v>To abid for welding lead and other material</v>
          </cell>
          <cell r="E20955">
            <v>16000</v>
          </cell>
          <cell r="F20955"/>
        </row>
        <row r="20956">
          <cell r="B20956" t="str">
            <v>office</v>
          </cell>
          <cell r="C20956" t="str">
            <v>fuel</v>
          </cell>
          <cell r="D20956" t="str">
            <v>to salman rider</v>
          </cell>
          <cell r="E20956">
            <v>2000</v>
          </cell>
          <cell r="F20956"/>
        </row>
        <row r="20957">
          <cell r="B20957" t="str">
            <v>o/m NASTP</v>
          </cell>
          <cell r="C20957" t="str">
            <v>material</v>
          </cell>
          <cell r="D20957" t="str">
            <v>purchased Coolent (cash to nasir)</v>
          </cell>
          <cell r="E20957">
            <v>30000</v>
          </cell>
          <cell r="F20957"/>
        </row>
        <row r="20958">
          <cell r="B20958" t="str">
            <v>BAF-Maintenance24</v>
          </cell>
          <cell r="C20958" t="str">
            <v>Engr Noman</v>
          </cell>
          <cell r="D20958" t="str">
            <v>To Engr Noman in Bank al falah as recommend by nadeem</v>
          </cell>
          <cell r="E20958">
            <v>200000</v>
          </cell>
          <cell r="F20958"/>
        </row>
        <row r="20959">
          <cell r="B20959" t="str">
            <v>CITI Bank</v>
          </cell>
          <cell r="C20959" t="str">
            <v>material</v>
          </cell>
          <cell r="D20959" t="str">
            <v>red paint mixing oil + brush</v>
          </cell>
          <cell r="E20959">
            <v>6820</v>
          </cell>
          <cell r="F20959"/>
        </row>
        <row r="20960">
          <cell r="B20960" t="str">
            <v>office</v>
          </cell>
          <cell r="C20960" t="str">
            <v>mineral water</v>
          </cell>
          <cell r="D20960" t="str">
            <v>cash paid</v>
          </cell>
          <cell r="E20960">
            <v>2150</v>
          </cell>
          <cell r="F20960"/>
        </row>
        <row r="20961">
          <cell r="B20961" t="str">
            <v>office</v>
          </cell>
          <cell r="C20961" t="str">
            <v>misc</v>
          </cell>
          <cell r="D20961" t="str">
            <v>paid for cameras troubleshooting</v>
          </cell>
          <cell r="E20961">
            <v>2000</v>
          </cell>
          <cell r="F20961"/>
        </row>
        <row r="20962">
          <cell r="B20962" t="str">
            <v>office</v>
          </cell>
          <cell r="C20962" t="str">
            <v>water tanker</v>
          </cell>
          <cell r="D20962" t="str">
            <v xml:space="preserve">paid cash </v>
          </cell>
          <cell r="E20962">
            <v>5330</v>
          </cell>
          <cell r="F20962"/>
        </row>
        <row r="20963">
          <cell r="B20963" t="str">
            <v>CITI Bank</v>
          </cell>
          <cell r="C20963" t="str">
            <v>fare</v>
          </cell>
          <cell r="D20963" t="str">
            <v>paid for tapes from fakhri</v>
          </cell>
          <cell r="E20963">
            <v>700</v>
          </cell>
          <cell r="F20963"/>
        </row>
        <row r="20964">
          <cell r="B20964" t="str">
            <v>Engro 3rd &amp; 8th Floor</v>
          </cell>
          <cell r="C20964" t="str">
            <v>Salary</v>
          </cell>
          <cell r="D20964" t="str">
            <v>Online by adeel to Engr Zafar Ali for August salary</v>
          </cell>
          <cell r="E20964">
            <v>50000</v>
          </cell>
          <cell r="F20964"/>
        </row>
        <row r="20965">
          <cell r="B20965" t="str">
            <v>Meezan bank Head office</v>
          </cell>
          <cell r="C20965" t="str">
            <v>guddu insulation</v>
          </cell>
          <cell r="D20965" t="str">
            <v>Online by adeel to abid khan care off Guddu insulator in meezan bank</v>
          </cell>
          <cell r="E20965">
            <v>100000</v>
          </cell>
          <cell r="F20965"/>
        </row>
        <row r="20966">
          <cell r="B20966" t="str">
            <v>kumail bhai</v>
          </cell>
          <cell r="C20966" t="str">
            <v>Sauna Heater</v>
          </cell>
          <cell r="D20966" t="str">
            <v>Online by adeel to Nexus engineering for purhcased of 9 KW suana heater for kumail sahab</v>
          </cell>
          <cell r="E20966">
            <v>170000</v>
          </cell>
          <cell r="F20966"/>
        </row>
        <row r="20967">
          <cell r="B20967" t="str">
            <v>J out let DML</v>
          </cell>
          <cell r="C20967" t="str">
            <v>habib insulation</v>
          </cell>
          <cell r="D20967" t="str">
            <v>Cash to Habib (Given by BH)</v>
          </cell>
          <cell r="E20967">
            <v>500000</v>
          </cell>
          <cell r="F20967"/>
        </row>
        <row r="20968">
          <cell r="B20968" t="str">
            <v>10 pearl NASTP</v>
          </cell>
          <cell r="C20968" t="str">
            <v>material</v>
          </cell>
          <cell r="D20968" t="str">
            <v>purchased cuttings disc and scres by muzammil</v>
          </cell>
          <cell r="E20968">
            <v>6100</v>
          </cell>
          <cell r="F20968"/>
        </row>
        <row r="20969">
          <cell r="B20969" t="str">
            <v>office</v>
          </cell>
          <cell r="C20969" t="str">
            <v>office</v>
          </cell>
          <cell r="D20969" t="str">
            <v>for office use</v>
          </cell>
          <cell r="E20969">
            <v>4000</v>
          </cell>
          <cell r="F20969"/>
        </row>
        <row r="20970">
          <cell r="B20970" t="str">
            <v>Engro 3rd &amp; 8th Floor</v>
          </cell>
          <cell r="C20970" t="str">
            <v>fare</v>
          </cell>
          <cell r="D20970" t="str">
            <v>paid</v>
          </cell>
          <cell r="E20970">
            <v>1700</v>
          </cell>
          <cell r="F20970"/>
        </row>
        <row r="20971">
          <cell r="B20971" t="str">
            <v>Gul Ahmed</v>
          </cell>
          <cell r="C20971" t="str">
            <v>material</v>
          </cell>
          <cell r="D20971" t="str">
            <v>purchased falre nuts dammer tapes</v>
          </cell>
          <cell r="E20971">
            <v>7016</v>
          </cell>
          <cell r="F20971"/>
        </row>
        <row r="20972">
          <cell r="B20972" t="str">
            <v>o/m NASTP</v>
          </cell>
          <cell r="C20972" t="str">
            <v>material</v>
          </cell>
          <cell r="D20972" t="str">
            <v>Purchased water TDS meter</v>
          </cell>
          <cell r="E20972">
            <v>20000</v>
          </cell>
          <cell r="F20972"/>
        </row>
        <row r="20973">
          <cell r="B20973" t="str">
            <v>Engro 3rd &amp; 8th Floor</v>
          </cell>
          <cell r="C20973" t="str">
            <v>material</v>
          </cell>
          <cell r="D20973" t="str">
            <v>purchased sockets</v>
          </cell>
          <cell r="E20973">
            <v>1800</v>
          </cell>
          <cell r="F20973"/>
        </row>
        <row r="20974">
          <cell r="B20974" t="str">
            <v>Gul Ahmed</v>
          </cell>
          <cell r="C20974" t="str">
            <v>fare</v>
          </cell>
          <cell r="D20974" t="str">
            <v>paid</v>
          </cell>
          <cell r="E20974">
            <v>1500</v>
          </cell>
          <cell r="F20974"/>
        </row>
        <row r="20975">
          <cell r="B20975" t="str">
            <v>office</v>
          </cell>
          <cell r="C20975" t="str">
            <v>office</v>
          </cell>
          <cell r="D20975" t="str">
            <v>corrien docs to zohaib raza laywer</v>
          </cell>
          <cell r="E20975">
            <v>200</v>
          </cell>
          <cell r="F20975"/>
        </row>
        <row r="20976">
          <cell r="B20976" t="str">
            <v>Bahria project</v>
          </cell>
          <cell r="C20976" t="str">
            <v>material</v>
          </cell>
          <cell r="D20976" t="str">
            <v>to amjad for site expenses</v>
          </cell>
          <cell r="E20976">
            <v>400</v>
          </cell>
          <cell r="F20976"/>
        </row>
        <row r="20977">
          <cell r="B20977" t="str">
            <v>BAF-Maintenance24</v>
          </cell>
          <cell r="C20977" t="str">
            <v>shakeel duct</v>
          </cell>
          <cell r="D20977" t="str">
            <v>cash paid</v>
          </cell>
          <cell r="E20977">
            <v>15000</v>
          </cell>
          <cell r="F20977"/>
        </row>
        <row r="20978">
          <cell r="B20978" t="str">
            <v>Bahria project</v>
          </cell>
          <cell r="C20978" t="str">
            <v>misc</v>
          </cell>
          <cell r="D20978" t="str">
            <v>to amjad for bike maintenance</v>
          </cell>
          <cell r="E20978">
            <v>6000</v>
          </cell>
          <cell r="F20978"/>
        </row>
        <row r="20979">
          <cell r="B20979" t="str">
            <v>Bahria project</v>
          </cell>
          <cell r="C20979" t="str">
            <v>material</v>
          </cell>
          <cell r="D20979" t="str">
            <v>to amjad for site expenses</v>
          </cell>
          <cell r="E20979">
            <v>3000</v>
          </cell>
          <cell r="F20979"/>
        </row>
        <row r="20980">
          <cell r="B20980" t="str">
            <v>Gul Ahmed</v>
          </cell>
          <cell r="C20980" t="str">
            <v>fare</v>
          </cell>
          <cell r="D20980" t="str">
            <v>bykia</v>
          </cell>
          <cell r="E20980">
            <v>720</v>
          </cell>
          <cell r="F20980"/>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cell r="F20981"/>
        </row>
        <row r="20982">
          <cell r="B20982" t="str">
            <v>CITI Bank</v>
          </cell>
          <cell r="C20982" t="str">
            <v>Fame International</v>
          </cell>
          <cell r="D20982" t="str">
            <v>Online by adeel to M Farhan for 3 carton = 40800</v>
          </cell>
          <cell r="E20982">
            <v>10200</v>
          </cell>
          <cell r="F20982"/>
        </row>
        <row r="20983">
          <cell r="B20983" t="str">
            <v>Gul Ahmed</v>
          </cell>
          <cell r="C20983" t="str">
            <v>Fame International</v>
          </cell>
          <cell r="D20983" t="str">
            <v>Online by adeel to M Farhan for 3 carton = 40800</v>
          </cell>
          <cell r="E20983">
            <v>10200</v>
          </cell>
          <cell r="F20983"/>
        </row>
        <row r="20984">
          <cell r="B20984" t="str">
            <v>Engro 3rd &amp; 8th Floor</v>
          </cell>
          <cell r="C20984" t="str">
            <v>Fame International</v>
          </cell>
          <cell r="D20984" t="str">
            <v>Online by adeel to M Farhan for 3 carton = 40800</v>
          </cell>
          <cell r="E20984">
            <v>10200</v>
          </cell>
          <cell r="F20984"/>
        </row>
        <row r="20985">
          <cell r="B20985" t="str">
            <v>GSK DMC</v>
          </cell>
          <cell r="C20985" t="str">
            <v>Fame International</v>
          </cell>
          <cell r="D20985" t="str">
            <v>Online by adeel to M Farhan for 3 carton = 40800</v>
          </cell>
          <cell r="E20985">
            <v>10200</v>
          </cell>
          <cell r="F20985"/>
        </row>
        <row r="20986">
          <cell r="B20986" t="str">
            <v>BAH 12th Floor</v>
          </cell>
          <cell r="C20986" t="str">
            <v>Material</v>
          </cell>
          <cell r="D20986" t="str">
            <v>Online by adeel to Murtaza  for Purchased canvas tapes 5 carton from hussain puri = 32400</v>
          </cell>
          <cell r="E20986">
            <v>10800</v>
          </cell>
          <cell r="F20986"/>
        </row>
        <row r="20987">
          <cell r="B20987" t="str">
            <v>Engro 3rd &amp; 8th Floor</v>
          </cell>
          <cell r="C20987" t="str">
            <v>Material</v>
          </cell>
          <cell r="D20987" t="str">
            <v>Online by adeel to Murtaza  for Purchased canvas tapes 5 carton from hussain puri = 32400</v>
          </cell>
          <cell r="E20987">
            <v>10800</v>
          </cell>
          <cell r="F20987"/>
        </row>
        <row r="20988">
          <cell r="B20988" t="str">
            <v>CITI Bank</v>
          </cell>
          <cell r="C20988" t="str">
            <v>Material</v>
          </cell>
          <cell r="D20988" t="str">
            <v>Online by adeel to Murtaza  for Purchased canvas tapes 5 carton from hussain puri = 32400</v>
          </cell>
          <cell r="E20988">
            <v>10800</v>
          </cell>
          <cell r="F20988"/>
        </row>
        <row r="20989">
          <cell r="B20989" t="str">
            <v>Sana safinaz DML</v>
          </cell>
          <cell r="C20989" t="str">
            <v>misc</v>
          </cell>
          <cell r="D20989" t="str">
            <v>Biryani At DML by BH</v>
          </cell>
          <cell r="E20989">
            <v>17430</v>
          </cell>
          <cell r="F20989"/>
        </row>
        <row r="20990">
          <cell r="B20990" t="str">
            <v>J out let DML</v>
          </cell>
          <cell r="C20990" t="str">
            <v>material</v>
          </cell>
          <cell r="D20990" t="str">
            <v>TO S murtaza hassan shah for seismec bracing for J outlet (online by BH)</v>
          </cell>
          <cell r="E20990">
            <v>220000</v>
          </cell>
          <cell r="F20990"/>
        </row>
        <row r="20991">
          <cell r="B20991" t="str">
            <v>J out let DML</v>
          </cell>
          <cell r="C20991" t="str">
            <v>piping</v>
          </cell>
          <cell r="D20991" t="str">
            <v>To murtaza for piping labour for J out let - Given by BH</v>
          </cell>
          <cell r="E20991">
            <v>100000</v>
          </cell>
          <cell r="F20991"/>
        </row>
        <row r="20992">
          <cell r="B20992" t="str">
            <v>Gul Ahmed</v>
          </cell>
          <cell r="C20992" t="str">
            <v>material</v>
          </cell>
          <cell r="D20992" t="str">
            <v>To Talha for Gul ahmed site expenses - By nadeem bhai</v>
          </cell>
          <cell r="E20992">
            <v>10000</v>
          </cell>
          <cell r="F20992"/>
        </row>
        <row r="20993">
          <cell r="B20993" t="str">
            <v>Gul Ahmed</v>
          </cell>
          <cell r="C20993" t="str">
            <v>Misc</v>
          </cell>
          <cell r="D20993" t="str">
            <v>Lunch at Gul ahmed - By nadeem bhai</v>
          </cell>
          <cell r="E20993">
            <v>2500</v>
          </cell>
          <cell r="F20993"/>
        </row>
        <row r="20994">
          <cell r="B20994" t="str">
            <v>DHL office</v>
          </cell>
          <cell r="C20994" t="str">
            <v>Misc</v>
          </cell>
          <cell r="D20994" t="str">
            <v>Lunch at DHL - By nadeem bhai</v>
          </cell>
          <cell r="E20994">
            <v>2500</v>
          </cell>
          <cell r="F20994"/>
        </row>
        <row r="20995">
          <cell r="B20995" t="str">
            <v>Gul Ahmed</v>
          </cell>
          <cell r="C20995" t="str">
            <v>material</v>
          </cell>
          <cell r="D20995" t="str">
            <v>Purchased Freon cylinder for gul ahmed 11.3 kg - By nadeem bhai</v>
          </cell>
          <cell r="E20995">
            <v>15000</v>
          </cell>
          <cell r="F20995"/>
        </row>
        <row r="20996">
          <cell r="B20996" t="str">
            <v>office</v>
          </cell>
          <cell r="C20996" t="str">
            <v>office</v>
          </cell>
          <cell r="D20996" t="str">
            <v>for office use</v>
          </cell>
          <cell r="E20996">
            <v>3000</v>
          </cell>
          <cell r="F20996"/>
        </row>
        <row r="20997">
          <cell r="B20997" t="str">
            <v>office</v>
          </cell>
          <cell r="C20997" t="str">
            <v>fuel</v>
          </cell>
          <cell r="D20997" t="str">
            <v>to salman rider</v>
          </cell>
          <cell r="E20997">
            <v>2000</v>
          </cell>
          <cell r="F20997"/>
        </row>
        <row r="20998">
          <cell r="B20998" t="str">
            <v xml:space="preserve">MHR Personal </v>
          </cell>
          <cell r="C20998" t="str">
            <v>rehana aunty</v>
          </cell>
          <cell r="D20998" t="str">
            <v>Rehan aunty ufone jazz balance</v>
          </cell>
          <cell r="E20998">
            <v>1500</v>
          </cell>
          <cell r="F20998"/>
        </row>
        <row r="20999">
          <cell r="B20999" t="str">
            <v>CITI Bank</v>
          </cell>
          <cell r="C20999" t="str">
            <v>material</v>
          </cell>
          <cell r="D20999" t="str">
            <v>cable tie</v>
          </cell>
          <cell r="E20999">
            <v>1500</v>
          </cell>
          <cell r="F20999"/>
        </row>
        <row r="21000">
          <cell r="B21000" t="str">
            <v>Engro 3rd &amp; 8th Floor</v>
          </cell>
          <cell r="C21000" t="str">
            <v>fare</v>
          </cell>
          <cell r="D21000" t="str">
            <v>paid</v>
          </cell>
          <cell r="E21000">
            <v>700</v>
          </cell>
          <cell r="F21000"/>
        </row>
        <row r="21001">
          <cell r="B21001" t="str">
            <v>Gul Ahmed</v>
          </cell>
          <cell r="C21001" t="str">
            <v>talha</v>
          </cell>
          <cell r="D21001" t="str">
            <v>paid to talha for site expenses (recommend by Nadeem)</v>
          </cell>
          <cell r="E21001">
            <v>15000</v>
          </cell>
          <cell r="F21001"/>
        </row>
        <row r="21002">
          <cell r="B21002" t="str">
            <v>Engro 3rd &amp; 8th Floor</v>
          </cell>
          <cell r="C21002" t="str">
            <v>fare</v>
          </cell>
          <cell r="D21002" t="str">
            <v>paid</v>
          </cell>
          <cell r="E21002">
            <v>700</v>
          </cell>
          <cell r="F21002"/>
        </row>
        <row r="21003">
          <cell r="B21003" t="str">
            <v>Generation DML</v>
          </cell>
          <cell r="C21003" t="str">
            <v>Misc</v>
          </cell>
          <cell r="D21003" t="str">
            <v>Online by adeel to Noman engr</v>
          </cell>
          <cell r="E21003">
            <v>50000</v>
          </cell>
          <cell r="F21003"/>
        </row>
        <row r="21004">
          <cell r="B21004" t="str">
            <v>J out let DML</v>
          </cell>
          <cell r="C21004" t="str">
            <v>piping</v>
          </cell>
          <cell r="D21004" t="str">
            <v>Paid to irfan unit piping drain piping (Given by BH)</v>
          </cell>
          <cell r="E21004">
            <v>50000</v>
          </cell>
          <cell r="F21004"/>
        </row>
        <row r="21005">
          <cell r="B21005" t="str">
            <v>office</v>
          </cell>
          <cell r="C21005" t="str">
            <v>Water proofing</v>
          </cell>
          <cell r="D21005" t="str">
            <v>advance for Water tank and main gutter repairing &amp; water proofing</v>
          </cell>
          <cell r="E21005">
            <v>8000</v>
          </cell>
          <cell r="F21005"/>
        </row>
        <row r="21006">
          <cell r="B21006" t="str">
            <v>BAH 12th Floor</v>
          </cell>
          <cell r="C21006" t="str">
            <v>fare</v>
          </cell>
          <cell r="D21006" t="str">
            <v>paid</v>
          </cell>
          <cell r="E21006">
            <v>1800</v>
          </cell>
          <cell r="F21006"/>
        </row>
        <row r="21007">
          <cell r="B21007" t="str">
            <v>10 pearl NASTP</v>
          </cell>
          <cell r="C21007" t="str">
            <v>moazzam insulator</v>
          </cell>
          <cell r="D21007" t="str">
            <v>cash paid for 10 pearl for units insulation</v>
          </cell>
          <cell r="E21007">
            <v>4000</v>
          </cell>
          <cell r="F21007"/>
        </row>
        <row r="21008">
          <cell r="B21008" t="str">
            <v>J out let DML</v>
          </cell>
          <cell r="C21008" t="str">
            <v>transportation</v>
          </cell>
          <cell r="D21008" t="str">
            <v>paid for cargo from karachi to lahore for sprinklers</v>
          </cell>
          <cell r="E21008">
            <v>600</v>
          </cell>
          <cell r="F21008"/>
        </row>
        <row r="21009">
          <cell r="B21009" t="str">
            <v>LAMA Outlet</v>
          </cell>
          <cell r="C21009" t="str">
            <v>material</v>
          </cell>
          <cell r="D21009" t="str">
            <v>purchased scrwes for LAMA</v>
          </cell>
          <cell r="E21009">
            <v>480</v>
          </cell>
          <cell r="F21009"/>
        </row>
        <row r="21010">
          <cell r="B21010" t="str">
            <v>CITI Bank</v>
          </cell>
          <cell r="C21010" t="str">
            <v>fare</v>
          </cell>
          <cell r="D21010" t="str">
            <v>paid</v>
          </cell>
          <cell r="E21010">
            <v>2500</v>
          </cell>
          <cell r="F21010"/>
        </row>
        <row r="21011">
          <cell r="B21011" t="str">
            <v>Sana safinaz DML</v>
          </cell>
          <cell r="C21011" t="str">
            <v>IIL Pipe</v>
          </cell>
          <cell r="D21011" t="str">
            <v>Online by adeel to IIL for ERW pipe 4" Dia</v>
          </cell>
          <cell r="E21011">
            <v>163887</v>
          </cell>
          <cell r="F21011"/>
        </row>
        <row r="21012">
          <cell r="B21012" t="str">
            <v>DHL office</v>
          </cell>
          <cell r="C21012" t="str">
            <v>water proofing</v>
          </cell>
          <cell r="D21012" t="str">
            <v>Online by adeel to Ayaz ur Rehman for Water proofing for DHL office</v>
          </cell>
          <cell r="E21012">
            <v>100000</v>
          </cell>
          <cell r="F21012"/>
        </row>
        <row r="21013">
          <cell r="B21013" t="str">
            <v>DHL office</v>
          </cell>
          <cell r="C21013" t="str">
            <v>VOLDAM</v>
          </cell>
          <cell r="D21013" t="str">
            <v>Online by adeel to VOLDAM for exhaust fan 8" Dia for DHL Office</v>
          </cell>
          <cell r="E21013">
            <v>48900</v>
          </cell>
          <cell r="F21013"/>
        </row>
        <row r="21014">
          <cell r="B21014" t="str">
            <v>VISA Fit-out Office</v>
          </cell>
          <cell r="C21014" t="str">
            <v>faheem elec</v>
          </cell>
          <cell r="D21014" t="str">
            <v>Online by Bilal bhai to faheem</v>
          </cell>
          <cell r="E21014">
            <v>30000</v>
          </cell>
          <cell r="F21014"/>
        </row>
        <row r="21015">
          <cell r="B21015" t="str">
            <v>office</v>
          </cell>
          <cell r="C21015" t="str">
            <v>office</v>
          </cell>
          <cell r="D21015" t="str">
            <v>for office use</v>
          </cell>
          <cell r="E21015">
            <v>2000</v>
          </cell>
          <cell r="F21015"/>
        </row>
        <row r="21016">
          <cell r="B21016" t="str">
            <v>Meezan bank Head office</v>
          </cell>
          <cell r="C21016" t="str">
            <v>material</v>
          </cell>
          <cell r="D21016" t="str">
            <v>Rubber isolator 3" x 1" 12mm 30 nos</v>
          </cell>
          <cell r="E21016">
            <v>3000</v>
          </cell>
          <cell r="F21016"/>
        </row>
        <row r="21017">
          <cell r="B21017" t="str">
            <v>Engro 3rd &amp; 8th Floor</v>
          </cell>
          <cell r="C21017" t="str">
            <v>material</v>
          </cell>
          <cell r="D21017" t="str">
            <v>paint red oxide and oil</v>
          </cell>
          <cell r="E21017">
            <v>3790</v>
          </cell>
          <cell r="F21017"/>
        </row>
        <row r="21018">
          <cell r="B21018" t="str">
            <v>CITI Bank</v>
          </cell>
          <cell r="C21018" t="str">
            <v>material</v>
          </cell>
          <cell r="D21018" t="str">
            <v>purhcased flexbile 3/4"</v>
          </cell>
          <cell r="E21018">
            <v>6400</v>
          </cell>
          <cell r="F21018"/>
        </row>
        <row r="21019">
          <cell r="B21019" t="str">
            <v>Sana safinaz DML</v>
          </cell>
          <cell r="C21019" t="str">
            <v>Insulation</v>
          </cell>
          <cell r="D21019" t="str">
            <v>Online by adeel to Owais ul islam for Sana Safina insulation</v>
          </cell>
          <cell r="E21019">
            <v>20000</v>
          </cell>
          <cell r="F21019"/>
        </row>
        <row r="21020">
          <cell r="B21020" t="str">
            <v>CITI Bank</v>
          </cell>
          <cell r="C21020" t="str">
            <v>charity</v>
          </cell>
          <cell r="D21020" t="str">
            <v>Given to Kousar Maasi (recommend by Nadeem bhai)</v>
          </cell>
          <cell r="E21020">
            <v>5000</v>
          </cell>
          <cell r="F21020"/>
        </row>
        <row r="21021">
          <cell r="B21021" t="str">
            <v>office</v>
          </cell>
          <cell r="C21021" t="str">
            <v>utilities bills</v>
          </cell>
          <cell r="D21021" t="str">
            <v>ptcl bills paid</v>
          </cell>
          <cell r="E21021">
            <v>3140</v>
          </cell>
          <cell r="F21021"/>
        </row>
        <row r="21022">
          <cell r="B21022" t="str">
            <v xml:space="preserve">MHR Personal </v>
          </cell>
          <cell r="C21022" t="str">
            <v>utilities bills</v>
          </cell>
          <cell r="D21022" t="str">
            <v>ptcl bills paid</v>
          </cell>
          <cell r="E21022">
            <v>10590</v>
          </cell>
          <cell r="F21022"/>
        </row>
        <row r="21023">
          <cell r="B21023" t="str">
            <v>LAMA Outlet</v>
          </cell>
          <cell r="C21023" t="str">
            <v>charity</v>
          </cell>
          <cell r="D21023" t="str">
            <v>cash paid by rehan to needy family</v>
          </cell>
          <cell r="E21023">
            <v>5000</v>
          </cell>
          <cell r="F21023"/>
        </row>
        <row r="21024">
          <cell r="B21024" t="str">
            <v>office</v>
          </cell>
          <cell r="C21024" t="str">
            <v>office</v>
          </cell>
          <cell r="D21024" t="str">
            <v>umer for office use</v>
          </cell>
          <cell r="E21024">
            <v>3000</v>
          </cell>
          <cell r="F21024"/>
        </row>
        <row r="21025">
          <cell r="B21025" t="str">
            <v>Engro 3rd &amp; 8th Floor</v>
          </cell>
          <cell r="C21025" t="str">
            <v>ahsan insulation</v>
          </cell>
          <cell r="D21025" t="str">
            <v>Cash paid (given to jahangeer)</v>
          </cell>
          <cell r="E21025">
            <v>20000</v>
          </cell>
          <cell r="F21025"/>
        </row>
        <row r="21026">
          <cell r="B21026" t="str">
            <v>CITI Bank</v>
          </cell>
          <cell r="C21026" t="str">
            <v>fare</v>
          </cell>
          <cell r="D21026" t="str">
            <v>paid</v>
          </cell>
          <cell r="E21026">
            <v>700</v>
          </cell>
          <cell r="F21026"/>
        </row>
        <row r="21027">
          <cell r="B21027" t="str">
            <v>VISA Fit-out Office</v>
          </cell>
          <cell r="C21027" t="str">
            <v>faheem elec</v>
          </cell>
          <cell r="D21027" t="str">
            <v>Cash paid total amt = 140,000</v>
          </cell>
          <cell r="E21027">
            <v>20000</v>
          </cell>
          <cell r="F21027"/>
        </row>
        <row r="21028">
          <cell r="B21028" t="str">
            <v>CITI Bank</v>
          </cell>
          <cell r="C21028" t="str">
            <v>faheem elec</v>
          </cell>
          <cell r="D21028" t="str">
            <v>Cash paid total amt = 140,000</v>
          </cell>
          <cell r="E21028">
            <v>85000</v>
          </cell>
          <cell r="F21028"/>
        </row>
        <row r="21029">
          <cell r="B21029" t="str">
            <v>GSK DMC</v>
          </cell>
          <cell r="C21029" t="str">
            <v>faheem elec</v>
          </cell>
          <cell r="D21029" t="str">
            <v>Cash paid total amt = 140,000</v>
          </cell>
          <cell r="E21029">
            <v>35000</v>
          </cell>
          <cell r="F21029"/>
        </row>
        <row r="21030">
          <cell r="B21030" t="str">
            <v>sana safinaz dml</v>
          </cell>
          <cell r="C21030" t="str">
            <v>misc</v>
          </cell>
          <cell r="D21030" t="str">
            <v>cash paid to moiz for ticekt and travels expenses</v>
          </cell>
          <cell r="E21030">
            <v>5500</v>
          </cell>
          <cell r="F21030"/>
        </row>
        <row r="21031">
          <cell r="B21031" t="str">
            <v>sana safinaz dml</v>
          </cell>
          <cell r="C21031" t="str">
            <v>noman engr</v>
          </cell>
          <cell r="D21031" t="str">
            <v>cash paid for site expenses (easy paisa by abuzar)</v>
          </cell>
          <cell r="E21031">
            <v>30000</v>
          </cell>
          <cell r="F21031"/>
        </row>
        <row r="21032">
          <cell r="B21032" t="str">
            <v>Gul Ahmed</v>
          </cell>
          <cell r="C21032" t="str">
            <v>Salary</v>
          </cell>
          <cell r="D21032" t="str">
            <v>Online by adeel to Talha siddiquei for salary</v>
          </cell>
          <cell r="E21032">
            <v>60000</v>
          </cell>
          <cell r="F21032"/>
        </row>
        <row r="21033">
          <cell r="B21033" t="str">
            <v>Meezan bank Head office</v>
          </cell>
          <cell r="C21033" t="str">
            <v>Noman Engineering</v>
          </cell>
          <cell r="D21033" t="str">
            <v>Sheet given to Noman ducting by Adeel =amt = 1500,000/-</v>
          </cell>
          <cell r="E21033">
            <v>600000</v>
          </cell>
          <cell r="F21033"/>
        </row>
        <row r="21034">
          <cell r="B21034" t="str">
            <v>BAH 12th Floor</v>
          </cell>
          <cell r="C21034" t="str">
            <v>Noman Engineering</v>
          </cell>
          <cell r="D21034" t="str">
            <v>Sheet given to Noman ducting by Adeel =amt = 1500,000/-</v>
          </cell>
          <cell r="E21034">
            <v>600000</v>
          </cell>
          <cell r="F21034"/>
        </row>
        <row r="21035">
          <cell r="B21035" t="str">
            <v>CITI Bank</v>
          </cell>
          <cell r="C21035" t="str">
            <v>Noman Engineering</v>
          </cell>
          <cell r="D21035" t="str">
            <v>Sheet given to Noman ducting by Adeel =amt = 1500,000/-</v>
          </cell>
          <cell r="E21035">
            <v>300000</v>
          </cell>
          <cell r="F21035"/>
        </row>
        <row r="21036">
          <cell r="B21036" t="str">
            <v>IT Work Deutsche Bank</v>
          </cell>
          <cell r="C21036" t="str">
            <v>Fahad Afridi SEM</v>
          </cell>
          <cell r="D21036" t="str">
            <v>Given by BH To Fahad Afridi from SEM engineer for Units purhcased for Deuctche bank IT work</v>
          </cell>
          <cell r="E21036">
            <v>450000</v>
          </cell>
          <cell r="F21036"/>
        </row>
        <row r="21037">
          <cell r="B21037" t="str">
            <v>Meezan bank Head office</v>
          </cell>
          <cell r="C21037" t="str">
            <v>zubair duct</v>
          </cell>
          <cell r="D21037" t="str">
            <v>Given by BH To Zubair duct in Meezan bank</v>
          </cell>
          <cell r="E21037">
            <v>400000</v>
          </cell>
          <cell r="F21037"/>
        </row>
        <row r="21038">
          <cell r="B21038" t="str">
            <v>CITI Bank</v>
          </cell>
          <cell r="C21038" t="str">
            <v>material</v>
          </cell>
          <cell r="D21038" t="str">
            <v>misc invoice by Jahangeer</v>
          </cell>
          <cell r="E21038">
            <v>5320</v>
          </cell>
          <cell r="F21038"/>
        </row>
        <row r="21039">
          <cell r="B21039" t="str">
            <v>GSK DMC</v>
          </cell>
          <cell r="C21039" t="str">
            <v>material</v>
          </cell>
          <cell r="D21039" t="str">
            <v>misc invoice by faheem</v>
          </cell>
          <cell r="E21039">
            <v>8610</v>
          </cell>
          <cell r="F21039"/>
        </row>
        <row r="21040">
          <cell r="B21040" t="str">
            <v>office</v>
          </cell>
          <cell r="C21040" t="str">
            <v>office</v>
          </cell>
          <cell r="D21040" t="str">
            <v>umer for office use</v>
          </cell>
          <cell r="E21040">
            <v>3000</v>
          </cell>
          <cell r="F21040"/>
        </row>
        <row r="21041">
          <cell r="B21041" t="str">
            <v>Meezan bank Head office</v>
          </cell>
          <cell r="C21041" t="str">
            <v>fare</v>
          </cell>
          <cell r="D21041" t="str">
            <v>paid for rubber isolator</v>
          </cell>
          <cell r="E21041">
            <v>700</v>
          </cell>
          <cell r="F21041"/>
        </row>
        <row r="21042">
          <cell r="B21042" t="str">
            <v>office</v>
          </cell>
          <cell r="C21042" t="str">
            <v>material</v>
          </cell>
          <cell r="D21042" t="str">
            <v>office pump motor valve changed</v>
          </cell>
          <cell r="E21042">
            <v>2100</v>
          </cell>
          <cell r="F21042"/>
        </row>
        <row r="21043">
          <cell r="B21043" t="str">
            <v>CITI Bank</v>
          </cell>
          <cell r="C21043" t="str">
            <v>fare</v>
          </cell>
          <cell r="D21043" t="str">
            <v>paid for channel</v>
          </cell>
          <cell r="E21043">
            <v>1000</v>
          </cell>
          <cell r="F21043"/>
        </row>
        <row r="21044">
          <cell r="B21044" t="str">
            <v>CITI Bank</v>
          </cell>
          <cell r="C21044" t="str">
            <v>fare</v>
          </cell>
          <cell r="D21044" t="str">
            <v>paid</v>
          </cell>
          <cell r="E21044">
            <v>3500</v>
          </cell>
          <cell r="F21044"/>
        </row>
        <row r="21045">
          <cell r="B21045" t="str">
            <v>Meezan bank Head office</v>
          </cell>
          <cell r="C21045" t="str">
            <v>Tariq automation</v>
          </cell>
          <cell r="D21045" t="str">
            <v>To IMS for meezan bank motorized valves (cash by BH)</v>
          </cell>
          <cell r="E21045">
            <v>360000</v>
          </cell>
          <cell r="F21045"/>
        </row>
        <row r="21046">
          <cell r="B21046" t="str">
            <v>J out let DML</v>
          </cell>
          <cell r="C21046" t="str">
            <v>Safe &amp; soung engineering</v>
          </cell>
          <cell r="D21046" t="str">
            <v xml:space="preserve">Online by adeel to waqar brothers </v>
          </cell>
          <cell r="E21046">
            <v>150000</v>
          </cell>
          <cell r="F21046"/>
        </row>
        <row r="21047">
          <cell r="B21047" t="str">
            <v>J out let DML</v>
          </cell>
          <cell r="C21047" t="str">
            <v>Safe &amp; soung engineering</v>
          </cell>
          <cell r="D21047" t="str">
            <v xml:space="preserve">Online by adeel to waqar brothers </v>
          </cell>
          <cell r="E21047">
            <v>350000</v>
          </cell>
          <cell r="F21047"/>
        </row>
        <row r="21048">
          <cell r="B21048" t="str">
            <v>PSYCHIATRY JPMC</v>
          </cell>
          <cell r="C21048" t="str">
            <v>material</v>
          </cell>
          <cell r="D21048" t="str">
            <v>misc invoice by imran</v>
          </cell>
          <cell r="E21048">
            <v>29460</v>
          </cell>
          <cell r="F21048"/>
        </row>
        <row r="21049">
          <cell r="B21049" t="str">
            <v>burhani mehal</v>
          </cell>
          <cell r="C21049" t="str">
            <v>salary</v>
          </cell>
          <cell r="D21049" t="str">
            <v>Salary to waris for 1.5 months pool maintenance</v>
          </cell>
          <cell r="E21049">
            <v>30000</v>
          </cell>
          <cell r="F21049"/>
        </row>
        <row r="21050">
          <cell r="B21050" t="str">
            <v>CITI Bank</v>
          </cell>
          <cell r="C21050" t="str">
            <v>fuel</v>
          </cell>
          <cell r="D21050" t="str">
            <v>to salman rider</v>
          </cell>
          <cell r="E21050">
            <v>2000</v>
          </cell>
          <cell r="F21050"/>
        </row>
        <row r="21051">
          <cell r="B21051" t="str">
            <v>GSK DMC</v>
          </cell>
          <cell r="C21051" t="str">
            <v>misc</v>
          </cell>
          <cell r="D21051" t="str">
            <v>jahangeer mobile balance</v>
          </cell>
          <cell r="E21051">
            <v>1500</v>
          </cell>
          <cell r="F21051"/>
        </row>
        <row r="21052">
          <cell r="B21052" t="str">
            <v>office</v>
          </cell>
          <cell r="C21052" t="str">
            <v>office</v>
          </cell>
          <cell r="D21052" t="str">
            <v>umer for office use</v>
          </cell>
          <cell r="E21052">
            <v>4000</v>
          </cell>
          <cell r="F21052"/>
        </row>
        <row r="21053">
          <cell r="B21053" t="str">
            <v xml:space="preserve">O/M Nue Multiplex </v>
          </cell>
          <cell r="C21053" t="str">
            <v>fuel</v>
          </cell>
          <cell r="D21053" t="str">
            <v>paid to mumtaz</v>
          </cell>
          <cell r="E21053">
            <v>500</v>
          </cell>
          <cell r="F21053"/>
        </row>
        <row r="21054">
          <cell r="B21054" t="str">
            <v>Rehmat shipping</v>
          </cell>
          <cell r="C21054" t="str">
            <v>wire</v>
          </cell>
          <cell r="D21054" t="str">
            <v>purhcased 2 coil control 0.75 mm 2 core flexbiel from indus IJLAL</v>
          </cell>
          <cell r="E21054">
            <v>19150</v>
          </cell>
          <cell r="F21054"/>
        </row>
        <row r="21055">
          <cell r="B21055" t="str">
            <v>BAH 12th Floor</v>
          </cell>
          <cell r="C21055" t="str">
            <v>fare</v>
          </cell>
          <cell r="D21055" t="str">
            <v>paid</v>
          </cell>
          <cell r="E21055">
            <v>700</v>
          </cell>
          <cell r="F21055"/>
        </row>
        <row r="21056">
          <cell r="B21056" t="str">
            <v>DHL office</v>
          </cell>
          <cell r="C21056" t="str">
            <v>material</v>
          </cell>
          <cell r="D21056" t="str">
            <v>purhcased 3 phase breaker for panel by faheem</v>
          </cell>
          <cell r="E21056">
            <v>18300</v>
          </cell>
          <cell r="F21056"/>
        </row>
        <row r="21057">
          <cell r="B21057" t="str">
            <v>CITI Bank</v>
          </cell>
          <cell r="C21057" t="str">
            <v>material</v>
          </cell>
          <cell r="D21057" t="str">
            <v>red paint mixing oil + brush</v>
          </cell>
          <cell r="E21057">
            <v>9600</v>
          </cell>
          <cell r="F21057"/>
        </row>
        <row r="21058">
          <cell r="B21058" t="str">
            <v>office</v>
          </cell>
          <cell r="C21058" t="str">
            <v>misc</v>
          </cell>
          <cell r="D21058" t="str">
            <v>02 nos stamp papars purhcsed for rent agreements</v>
          </cell>
          <cell r="E21058">
            <v>460</v>
          </cell>
          <cell r="F21058"/>
        </row>
        <row r="21059">
          <cell r="B21059" t="str">
            <v>GSK DMC</v>
          </cell>
          <cell r="C21059" t="str">
            <v>material</v>
          </cell>
          <cell r="D21059" t="str">
            <v>purhcased cable tie 18"</v>
          </cell>
          <cell r="E21059">
            <v>500</v>
          </cell>
          <cell r="F21059"/>
        </row>
        <row r="21060">
          <cell r="B21060" t="str">
            <v>Meezan bank Head office</v>
          </cell>
          <cell r="C21060" t="str">
            <v>misc</v>
          </cell>
          <cell r="D21060" t="str">
            <v>claimed super card for SEpt 24 by amir</v>
          </cell>
          <cell r="E21060">
            <v>1500</v>
          </cell>
          <cell r="F21060"/>
        </row>
        <row r="21061">
          <cell r="B21061" t="str">
            <v>Meezan bank Head office</v>
          </cell>
          <cell r="C21061" t="str">
            <v>fare</v>
          </cell>
          <cell r="D21061" t="str">
            <v>To abid for rikshaw</v>
          </cell>
          <cell r="E21061">
            <v>500</v>
          </cell>
          <cell r="F21061"/>
        </row>
        <row r="21062">
          <cell r="B21062" t="str">
            <v>office</v>
          </cell>
          <cell r="C21062" t="str">
            <v>misc</v>
          </cell>
          <cell r="D21062" t="str">
            <v>water motor repaired and wrinch purhcased</v>
          </cell>
          <cell r="E21062">
            <v>2000</v>
          </cell>
          <cell r="F21062"/>
        </row>
        <row r="21063">
          <cell r="B21063" t="str">
            <v>Sana safinaz DML</v>
          </cell>
          <cell r="C21063" t="str">
            <v>Misc</v>
          </cell>
          <cell r="D21063" t="str">
            <v>Online by adeel to Noman engr</v>
          </cell>
          <cell r="E21063">
            <v>50000</v>
          </cell>
          <cell r="F21063"/>
        </row>
        <row r="21064">
          <cell r="B21064" t="str">
            <v>office</v>
          </cell>
          <cell r="C21064" t="str">
            <v>office</v>
          </cell>
          <cell r="D21064" t="str">
            <v>umer for office use</v>
          </cell>
          <cell r="E21064">
            <v>2000</v>
          </cell>
          <cell r="F21064"/>
        </row>
        <row r="21065">
          <cell r="B21065" t="str">
            <v>office</v>
          </cell>
          <cell r="C21065" t="str">
            <v>misc</v>
          </cell>
          <cell r="D21065" t="str">
            <v>meezan bank stamp paper for personal guantantee</v>
          </cell>
          <cell r="E21065">
            <v>500</v>
          </cell>
          <cell r="F21065"/>
        </row>
        <row r="21066">
          <cell r="B21066" t="str">
            <v>CITI Bank</v>
          </cell>
          <cell r="C21066" t="str">
            <v>fuel</v>
          </cell>
          <cell r="D21066" t="str">
            <v>to salman rider</v>
          </cell>
          <cell r="E21066">
            <v>900</v>
          </cell>
          <cell r="F21066"/>
        </row>
        <row r="21067">
          <cell r="B21067" t="str">
            <v>BAF-Maintenance24</v>
          </cell>
          <cell r="C21067" t="str">
            <v>shakeel duct</v>
          </cell>
          <cell r="D21067" t="str">
            <v>cash paid uptodate is 135,000</v>
          </cell>
          <cell r="E21067">
            <v>50000</v>
          </cell>
          <cell r="F21067"/>
        </row>
        <row r="21068">
          <cell r="B21068" t="str">
            <v>FTC Floors</v>
          </cell>
          <cell r="C21068" t="str">
            <v>material</v>
          </cell>
          <cell r="D21068" t="str">
            <v>To sami for site expenses</v>
          </cell>
          <cell r="E21068">
            <v>3000</v>
          </cell>
          <cell r="F21068"/>
        </row>
        <row r="21069">
          <cell r="B21069" t="str">
            <v>Rehmat shipping</v>
          </cell>
          <cell r="C21069" t="str">
            <v>material</v>
          </cell>
          <cell r="D21069" t="str">
            <v>purchased rehmat shipping u clamp</v>
          </cell>
          <cell r="E21069">
            <v>2000</v>
          </cell>
          <cell r="F21069"/>
        </row>
        <row r="21070">
          <cell r="B21070" t="str">
            <v>BAH 12th Floor</v>
          </cell>
          <cell r="C21070" t="str">
            <v>Global technologies</v>
          </cell>
          <cell r="D21070" t="str">
            <v>purchsed NBR ruuber insulation 15 Nos</v>
          </cell>
          <cell r="E21070">
            <v>13500</v>
          </cell>
          <cell r="F21070"/>
        </row>
        <row r="21071">
          <cell r="B21071" t="str">
            <v>CITI Bank</v>
          </cell>
          <cell r="C21071" t="str">
            <v>bilal bhai</v>
          </cell>
          <cell r="D21071" t="str">
            <v>Given to Bilala bhai</v>
          </cell>
          <cell r="E21071">
            <v>1000</v>
          </cell>
          <cell r="F21071"/>
        </row>
        <row r="21072">
          <cell r="B21072" t="str">
            <v>CITI Bank</v>
          </cell>
          <cell r="C21072" t="str">
            <v>HILTI</v>
          </cell>
          <cell r="D21072" t="str">
            <v>purchased Fire stop sealent</v>
          </cell>
          <cell r="E21072">
            <v>14000</v>
          </cell>
          <cell r="F21072"/>
        </row>
        <row r="21073">
          <cell r="B21073" t="str">
            <v>Tomo JPMC</v>
          </cell>
          <cell r="C21073" t="str">
            <v>faheem elec</v>
          </cell>
          <cell r="D21073" t="str">
            <v>cash paid</v>
          </cell>
          <cell r="E21073">
            <v>15000</v>
          </cell>
          <cell r="F21073"/>
        </row>
        <row r="21074">
          <cell r="B21074" t="str">
            <v>DHL office</v>
          </cell>
          <cell r="C21074" t="str">
            <v>Ayaz ur Rehman</v>
          </cell>
          <cell r="D21074" t="str">
            <v>paid for water proofing</v>
          </cell>
          <cell r="E21074">
            <v>60000</v>
          </cell>
          <cell r="F21074"/>
        </row>
        <row r="21075">
          <cell r="B21075" t="str">
            <v>DHL office</v>
          </cell>
          <cell r="C21075" t="str">
            <v>Ayaz ur Rehman</v>
          </cell>
          <cell r="D21075" t="str">
            <v>paid for water proofing for office tank and gutters</v>
          </cell>
          <cell r="E21075">
            <v>40000</v>
          </cell>
          <cell r="F21075"/>
        </row>
        <row r="21076">
          <cell r="B21076" t="str">
            <v>NICVD</v>
          </cell>
          <cell r="C21076" t="str">
            <v>Zahid Jpmc</v>
          </cell>
          <cell r="D21076" t="str">
            <v>To Zahid Juno in NIVCD (Online by BH)</v>
          </cell>
          <cell r="E21076">
            <v>200000</v>
          </cell>
          <cell r="F21076"/>
        </row>
        <row r="21077">
          <cell r="B21077" t="str">
            <v>Meezan bank Head office</v>
          </cell>
          <cell r="C21077" t="str">
            <v>material</v>
          </cell>
          <cell r="D21077" t="str">
            <v>Misc by abbas plumber</v>
          </cell>
          <cell r="E21077">
            <v>9500</v>
          </cell>
          <cell r="F21077"/>
        </row>
        <row r="21078">
          <cell r="B21078" t="str">
            <v>O/M The Place</v>
          </cell>
          <cell r="C21078" t="str">
            <v>motor</v>
          </cell>
          <cell r="D21078" t="str">
            <v>To mumtaz for repaired 3 phase motor with rewinding and vanishing</v>
          </cell>
          <cell r="E21078">
            <v>78000</v>
          </cell>
          <cell r="F21078"/>
        </row>
        <row r="21079">
          <cell r="B21079" t="str">
            <v>office</v>
          </cell>
          <cell r="C21079" t="str">
            <v>office</v>
          </cell>
          <cell r="D21079" t="str">
            <v>umer for office use</v>
          </cell>
          <cell r="E21079">
            <v>5000</v>
          </cell>
          <cell r="F21079"/>
        </row>
        <row r="21080">
          <cell r="B21080" t="str">
            <v>CITI Bank</v>
          </cell>
          <cell r="C21080" t="str">
            <v>material</v>
          </cell>
          <cell r="D21080" t="str">
            <v>purhcased 20 nos black dammer tapes</v>
          </cell>
          <cell r="E21080">
            <v>3000</v>
          </cell>
          <cell r="F21080"/>
        </row>
        <row r="21081">
          <cell r="B21081" t="str">
            <v>Salaam Taqaful</v>
          </cell>
          <cell r="C21081" t="str">
            <v>material</v>
          </cell>
          <cell r="D21081" t="str">
            <v>purchased copper pipe and insulation</v>
          </cell>
          <cell r="E21081">
            <v>163190</v>
          </cell>
          <cell r="F21081"/>
        </row>
        <row r="21082">
          <cell r="B21082" t="str">
            <v>Salaam Taqaful</v>
          </cell>
          <cell r="C21082" t="str">
            <v>material</v>
          </cell>
          <cell r="D21082" t="str">
            <v>purchased channel 80 x 80</v>
          </cell>
          <cell r="E21082">
            <v>4500</v>
          </cell>
          <cell r="F21082"/>
        </row>
        <row r="21083">
          <cell r="B21083" t="str">
            <v>Salaam Taqaful</v>
          </cell>
          <cell r="C21083" t="str">
            <v>material</v>
          </cell>
          <cell r="D21083" t="str">
            <v>purchased channel 60 x 60</v>
          </cell>
          <cell r="E21083">
            <v>19100</v>
          </cell>
          <cell r="F21083"/>
        </row>
        <row r="21084">
          <cell r="B21084" t="str">
            <v>Salaam Taqaful</v>
          </cell>
          <cell r="C21084" t="str">
            <v>material</v>
          </cell>
          <cell r="D21084" t="str">
            <v>cable tie</v>
          </cell>
          <cell r="E21084">
            <v>550</v>
          </cell>
          <cell r="F21084"/>
        </row>
        <row r="21085">
          <cell r="B21085" t="str">
            <v>Tomo JPMC</v>
          </cell>
          <cell r="C21085" t="str">
            <v>material</v>
          </cell>
          <cell r="D21085" t="str">
            <v>cementax</v>
          </cell>
          <cell r="E21085">
            <v>850</v>
          </cell>
          <cell r="F21085"/>
        </row>
        <row r="21086">
          <cell r="B21086" t="str">
            <v>Salaam Taqaful</v>
          </cell>
          <cell r="C21086" t="str">
            <v>material</v>
          </cell>
          <cell r="D21086" t="str">
            <v>rawal bolt</v>
          </cell>
          <cell r="E21086">
            <v>550</v>
          </cell>
          <cell r="F21086"/>
        </row>
        <row r="21087">
          <cell r="B21087" t="str">
            <v>Salaam Taqaful</v>
          </cell>
          <cell r="C21087" t="str">
            <v>fare</v>
          </cell>
          <cell r="D21087" t="str">
            <v>paid</v>
          </cell>
          <cell r="E21087">
            <v>1000</v>
          </cell>
          <cell r="F21087"/>
        </row>
        <row r="21088">
          <cell r="B21088" t="str">
            <v>Meezan Gujranwala</v>
          </cell>
          <cell r="C21088" t="str">
            <v>Tickets</v>
          </cell>
          <cell r="D21088" t="str">
            <v>Ticket for Touqeer bhai</v>
          </cell>
          <cell r="E21088">
            <v>4100</v>
          </cell>
          <cell r="F21088"/>
        </row>
        <row r="21089">
          <cell r="B21089" t="str">
            <v>BAF-Maintenance24</v>
          </cell>
          <cell r="C21089" t="str">
            <v>noman engr</v>
          </cell>
          <cell r="D21089" t="str">
            <v>Cash to Noman Engr (Given to nadeem bhai)</v>
          </cell>
          <cell r="E21089">
            <v>150000</v>
          </cell>
          <cell r="F21089"/>
        </row>
        <row r="21090">
          <cell r="B21090" t="str">
            <v>CITI Bank</v>
          </cell>
          <cell r="C21090" t="str">
            <v>fare</v>
          </cell>
          <cell r="D21090" t="str">
            <v>paid</v>
          </cell>
          <cell r="E21090">
            <v>3000</v>
          </cell>
          <cell r="F21090"/>
        </row>
        <row r="21091">
          <cell r="B21091" t="str">
            <v>CITI Bank</v>
          </cell>
          <cell r="C21091" t="str">
            <v>material</v>
          </cell>
          <cell r="D21091" t="str">
            <v>misc by jahangeer</v>
          </cell>
          <cell r="E21091">
            <v>14115</v>
          </cell>
          <cell r="F21091"/>
        </row>
        <row r="21092">
          <cell r="B21092" t="str">
            <v>BAH 12th Floor</v>
          </cell>
          <cell r="C21092" t="str">
            <v>Zahid Insulator</v>
          </cell>
          <cell r="D21092" t="str">
            <v>Zahid insulation in BAH 12 floor (online transfer by BH)</v>
          </cell>
          <cell r="E21092">
            <v>100000</v>
          </cell>
          <cell r="F21092"/>
        </row>
        <row r="21093">
          <cell r="B21093" t="str">
            <v>DHL office</v>
          </cell>
          <cell r="C21093" t="str">
            <v>Cordination</v>
          </cell>
          <cell r="D21093" t="str">
            <v>To Adnan ASPL  in DHL for cordination (Given by bH)</v>
          </cell>
          <cell r="E21093">
            <v>150000</v>
          </cell>
          <cell r="F21093"/>
        </row>
        <row r="21094">
          <cell r="B21094" t="str">
            <v>GSK DMC</v>
          </cell>
          <cell r="C21094" t="str">
            <v>Cordination</v>
          </cell>
          <cell r="D21094" t="str">
            <v>TO Fazeel cordination for cordination (Given by bH)</v>
          </cell>
          <cell r="E21094">
            <v>55000</v>
          </cell>
          <cell r="F21094"/>
        </row>
        <row r="21095">
          <cell r="B21095" t="str">
            <v>BAF-Maintenance24</v>
          </cell>
          <cell r="C21095" t="str">
            <v>Osama abrar</v>
          </cell>
          <cell r="D21095" t="str">
            <v>Received from Bahria project (cash transfer to Osama Abrar in BAF basement ventilation ssytem)</v>
          </cell>
          <cell r="E21095">
            <v>500000</v>
          </cell>
          <cell r="F21095"/>
        </row>
        <row r="21096">
          <cell r="B21096" t="str">
            <v>GSK DMC</v>
          </cell>
          <cell r="C21096" t="str">
            <v>fare</v>
          </cell>
          <cell r="D21096" t="str">
            <v>paid</v>
          </cell>
          <cell r="E21096">
            <v>2500</v>
          </cell>
          <cell r="F21096"/>
        </row>
        <row r="21097">
          <cell r="B21097" t="str">
            <v>BAH 12th Floor</v>
          </cell>
          <cell r="C21097" t="str">
            <v>fare</v>
          </cell>
          <cell r="D21097" t="str">
            <v>paid</v>
          </cell>
          <cell r="E21097">
            <v>2000</v>
          </cell>
          <cell r="F21097"/>
        </row>
        <row r="21098">
          <cell r="B21098" t="str">
            <v>LAMA Outlet</v>
          </cell>
          <cell r="C21098" t="str">
            <v>fare</v>
          </cell>
          <cell r="D21098" t="str">
            <v>paid</v>
          </cell>
          <cell r="E21098">
            <v>3000</v>
          </cell>
          <cell r="F21098"/>
        </row>
        <row r="21099">
          <cell r="B21099" t="str">
            <v>office</v>
          </cell>
          <cell r="C21099" t="str">
            <v>office</v>
          </cell>
          <cell r="D21099" t="str">
            <v>umer for office use</v>
          </cell>
          <cell r="E21099">
            <v>4000</v>
          </cell>
          <cell r="F21099"/>
        </row>
        <row r="21100">
          <cell r="B21100" t="str">
            <v>LAMA Outlet</v>
          </cell>
          <cell r="C21100" t="str">
            <v>fuel</v>
          </cell>
          <cell r="D21100" t="str">
            <v>to salman rider</v>
          </cell>
          <cell r="E21100">
            <v>1000</v>
          </cell>
          <cell r="F21100"/>
        </row>
        <row r="21101">
          <cell r="B21101" t="str">
            <v>BAH 12th Floor</v>
          </cell>
          <cell r="C21101" t="str">
            <v>Material</v>
          </cell>
          <cell r="D21101" t="str">
            <v>Online by adeel to abid ali care off Abbas Brothers Amt = 238900</v>
          </cell>
          <cell r="E21101">
            <v>34129</v>
          </cell>
          <cell r="F21101"/>
        </row>
        <row r="21102">
          <cell r="B21102" t="str">
            <v>CITI Bank</v>
          </cell>
          <cell r="C21102" t="str">
            <v>Material</v>
          </cell>
          <cell r="D21102" t="str">
            <v>Online by adeel to abid ali care off Abbas Brothers Amt = 238900</v>
          </cell>
          <cell r="E21102">
            <v>34128</v>
          </cell>
          <cell r="F21102"/>
        </row>
        <row r="21103">
          <cell r="B21103" t="str">
            <v>Gul Ahmed</v>
          </cell>
          <cell r="C21103" t="str">
            <v>Material</v>
          </cell>
          <cell r="D21103" t="str">
            <v>Online by adeel to abid ali care off Abbas Brothers Amt = 238900</v>
          </cell>
          <cell r="E21103">
            <v>34128</v>
          </cell>
          <cell r="F21103"/>
        </row>
        <row r="21104">
          <cell r="B21104" t="str">
            <v>GSK DMC</v>
          </cell>
          <cell r="C21104" t="str">
            <v>Material</v>
          </cell>
          <cell r="D21104" t="str">
            <v>Online by adeel to abid ali care off Abbas Brothers Amt = 238900</v>
          </cell>
          <cell r="E21104">
            <v>34128</v>
          </cell>
          <cell r="F21104"/>
        </row>
        <row r="21105">
          <cell r="B21105" t="str">
            <v>10 pearl NASTP</v>
          </cell>
          <cell r="C21105" t="str">
            <v>Material</v>
          </cell>
          <cell r="D21105" t="str">
            <v>Online by adeel to abid ali care off Abbas Brothers Amt = 238900</v>
          </cell>
          <cell r="E21105">
            <v>34129</v>
          </cell>
          <cell r="F21105"/>
        </row>
        <row r="21106">
          <cell r="B21106" t="str">
            <v>Engro 3rd &amp; 8th Floor</v>
          </cell>
          <cell r="C21106" t="str">
            <v>Material</v>
          </cell>
          <cell r="D21106" t="str">
            <v>Online by adeel to abid ali care off Abbas Brothers Amt = 238900</v>
          </cell>
          <cell r="E21106">
            <v>34129</v>
          </cell>
          <cell r="F21106"/>
        </row>
        <row r="21107">
          <cell r="B21107" t="str">
            <v>Meezan bank Head office</v>
          </cell>
          <cell r="C21107" t="str">
            <v>Material</v>
          </cell>
          <cell r="D21107" t="str">
            <v>Online by adeel to abid ali care off Abbas Brothers Amt = 238900</v>
          </cell>
          <cell r="E21107">
            <v>34129</v>
          </cell>
          <cell r="F21107"/>
        </row>
        <row r="21108">
          <cell r="B21108" t="str">
            <v>Tomo JPMC</v>
          </cell>
          <cell r="C21108" t="str">
            <v>Kamran insulator</v>
          </cell>
          <cell r="D21108" t="str">
            <v>Online by adeel to sajjad hussain care of kamran insulator</v>
          </cell>
          <cell r="E21108">
            <v>100000</v>
          </cell>
          <cell r="F21108"/>
        </row>
        <row r="21109">
          <cell r="B21109" t="str">
            <v>BAH 12th Floor</v>
          </cell>
          <cell r="C21109" t="str">
            <v>material</v>
          </cell>
          <cell r="D21109" t="str">
            <v>purhcased dammer tapes</v>
          </cell>
          <cell r="E21109">
            <v>1450</v>
          </cell>
          <cell r="F21109"/>
        </row>
        <row r="21110">
          <cell r="B21110" t="str">
            <v>Meezan Gujranwala</v>
          </cell>
          <cell r="C21110" t="str">
            <v>Touqeer</v>
          </cell>
          <cell r="D21110" t="str">
            <v>TO Touqeer for Site expesnes</v>
          </cell>
          <cell r="E21110">
            <v>10000</v>
          </cell>
          <cell r="F21110"/>
        </row>
        <row r="21111">
          <cell r="B21111" t="str">
            <v>office</v>
          </cell>
          <cell r="C21111" t="str">
            <v>misc</v>
          </cell>
          <cell r="D21111" t="str">
            <v>umer for office use</v>
          </cell>
          <cell r="E21111">
            <v>3000</v>
          </cell>
          <cell r="F21111"/>
        </row>
        <row r="21112">
          <cell r="B21112" t="str">
            <v>Meezan bank Head office</v>
          </cell>
          <cell r="C21112" t="str">
            <v>amjad ustad</v>
          </cell>
          <cell r="D21112" t="str">
            <v>given to amjad for site expenses</v>
          </cell>
          <cell r="E21112">
            <v>2000</v>
          </cell>
          <cell r="F21112"/>
        </row>
        <row r="21113">
          <cell r="B21113" t="str">
            <v>CITI Bank</v>
          </cell>
          <cell r="C21113" t="str">
            <v>material</v>
          </cell>
          <cell r="D21113" t="str">
            <v>purchased 10 nos dammer tapes</v>
          </cell>
          <cell r="E21113">
            <v>1450</v>
          </cell>
          <cell r="F21113"/>
        </row>
        <row r="21114">
          <cell r="B21114" t="str">
            <v>CITI Bank</v>
          </cell>
          <cell r="C21114" t="str">
            <v>fuel</v>
          </cell>
          <cell r="D21114" t="str">
            <v>to salman rider for fuel</v>
          </cell>
          <cell r="E21114">
            <v>1500</v>
          </cell>
          <cell r="F21114"/>
        </row>
        <row r="21115">
          <cell r="B21115" t="str">
            <v xml:space="preserve">MHR Personal </v>
          </cell>
          <cell r="C21115" t="str">
            <v>utilities bills</v>
          </cell>
          <cell r="D21115" t="str">
            <v>k ele bills paid</v>
          </cell>
          <cell r="E21115">
            <v>55825</v>
          </cell>
          <cell r="F21115"/>
        </row>
        <row r="21116">
          <cell r="B21116" t="str">
            <v>office</v>
          </cell>
          <cell r="C21116" t="str">
            <v>utilities bills</v>
          </cell>
          <cell r="D21116" t="str">
            <v>k ele bills paid</v>
          </cell>
          <cell r="E21116">
            <v>82386</v>
          </cell>
          <cell r="F21116"/>
        </row>
        <row r="21117">
          <cell r="B21117" t="str">
            <v>Spar supermarket</v>
          </cell>
          <cell r="C21117" t="str">
            <v>material</v>
          </cell>
          <cell r="D21117" t="str">
            <v>cable tie for sample board</v>
          </cell>
          <cell r="E21117">
            <v>300</v>
          </cell>
          <cell r="F21117"/>
        </row>
        <row r="21118">
          <cell r="B21118" t="str">
            <v>Meezan bank Head office</v>
          </cell>
          <cell r="C21118" t="str">
            <v>fuel</v>
          </cell>
          <cell r="D21118" t="str">
            <v>paid to ahsan</v>
          </cell>
          <cell r="E21118">
            <v>250</v>
          </cell>
          <cell r="F21118"/>
        </row>
        <row r="21119">
          <cell r="B21119" t="str">
            <v>BAH 12th Floor</v>
          </cell>
          <cell r="C21119" t="str">
            <v>misc</v>
          </cell>
          <cell r="D21119" t="str">
            <v>to kamran office for inche tape and fuel</v>
          </cell>
          <cell r="E21119">
            <v>1000</v>
          </cell>
          <cell r="F21119"/>
        </row>
        <row r="21120">
          <cell r="B21120" t="str">
            <v>CITI Bank</v>
          </cell>
          <cell r="C21120" t="str">
            <v>nexus engineering</v>
          </cell>
          <cell r="D21120" t="str">
            <v>purchased 7 nos pendent sprinkler (cash given to ahsan)</v>
          </cell>
          <cell r="E21120">
            <v>11200</v>
          </cell>
          <cell r="F21120"/>
        </row>
        <row r="21121">
          <cell r="B21121" t="str">
            <v>Engro 3rd &amp; 8th Floor</v>
          </cell>
          <cell r="C21121" t="str">
            <v>secure vision</v>
          </cell>
          <cell r="D21121" t="str">
            <v>Online to Secure vision by BH = 1000,000</v>
          </cell>
          <cell r="E21121">
            <v>505000</v>
          </cell>
          <cell r="F21121"/>
        </row>
        <row r="21122">
          <cell r="B21122" t="str">
            <v>GSK DMC</v>
          </cell>
          <cell r="C21122" t="str">
            <v>secure vision</v>
          </cell>
          <cell r="D21122" t="str">
            <v>Online to Secure vision by BH = 1000,000</v>
          </cell>
          <cell r="E21122">
            <v>495000</v>
          </cell>
          <cell r="F21122"/>
        </row>
        <row r="21123">
          <cell r="B21123" t="str">
            <v>Spar supermarket</v>
          </cell>
          <cell r="C21123" t="str">
            <v>fare</v>
          </cell>
          <cell r="D21123" t="str">
            <v>Rikshaw - given to salman</v>
          </cell>
          <cell r="E21123">
            <v>500</v>
          </cell>
          <cell r="F21123"/>
        </row>
        <row r="21124">
          <cell r="B21124" t="str">
            <v>office</v>
          </cell>
          <cell r="C21124" t="str">
            <v>office</v>
          </cell>
          <cell r="D21124" t="str">
            <v>umer for office use</v>
          </cell>
          <cell r="E21124">
            <v>4000</v>
          </cell>
          <cell r="F21124"/>
        </row>
        <row r="21125">
          <cell r="B21125" t="str">
            <v>GSK DMC</v>
          </cell>
          <cell r="C21125" t="str">
            <v>photocopies</v>
          </cell>
          <cell r="D21125" t="str">
            <v>cash paid for photocopies (given to umer)</v>
          </cell>
          <cell r="E21125">
            <v>10000</v>
          </cell>
          <cell r="F21125"/>
        </row>
        <row r="21126">
          <cell r="B21126" t="str">
            <v>CITI Bank</v>
          </cell>
          <cell r="C21126" t="str">
            <v>fare</v>
          </cell>
          <cell r="D21126" t="str">
            <v>bykia paid (given to ahsan)</v>
          </cell>
          <cell r="E21126">
            <v>200</v>
          </cell>
          <cell r="F21126"/>
        </row>
        <row r="21127">
          <cell r="B21127" t="str">
            <v>Engro 3rd &amp; 8th Floor</v>
          </cell>
          <cell r="C21127" t="str">
            <v>material</v>
          </cell>
          <cell r="D21127" t="str">
            <v>purchased Pana, plyier and screw drivers for site (required by jahangeer)</v>
          </cell>
          <cell r="E21127">
            <v>4210</v>
          </cell>
          <cell r="F21127"/>
        </row>
        <row r="21128">
          <cell r="B21128" t="str">
            <v>CITI Bank</v>
          </cell>
          <cell r="C21128" t="str">
            <v>material</v>
          </cell>
          <cell r="D21128" t="str">
            <v>purchased red paint NELSON by salman</v>
          </cell>
          <cell r="E21128">
            <v>5320</v>
          </cell>
          <cell r="F21128"/>
        </row>
        <row r="21129">
          <cell r="B21129" t="str">
            <v>Rehmat shipping</v>
          </cell>
          <cell r="C21129" t="str">
            <v>fare</v>
          </cell>
          <cell r="D21129" t="str">
            <v>paid for rikshaw 3 times</v>
          </cell>
          <cell r="E21129">
            <v>2400</v>
          </cell>
          <cell r="F21129"/>
        </row>
        <row r="21130">
          <cell r="B21130" t="str">
            <v>GSK DMC</v>
          </cell>
          <cell r="C21130" t="str">
            <v>Material</v>
          </cell>
          <cell r="D21130" t="str">
            <v>Online by adeel to Jamal Bolt Store for threaded rod and nut bolts  otam amt = 253550</v>
          </cell>
          <cell r="E21130">
            <v>63387.5</v>
          </cell>
          <cell r="F21130"/>
        </row>
        <row r="21131">
          <cell r="B21131" t="str">
            <v>CITI Bank</v>
          </cell>
          <cell r="C21131" t="str">
            <v>Material</v>
          </cell>
          <cell r="D21131" t="str">
            <v>Online by adeel to Jamal Bolt Store for threaded rod and nut bolts  otam amt = 253550</v>
          </cell>
          <cell r="E21131">
            <v>63387.5</v>
          </cell>
          <cell r="F21131"/>
        </row>
        <row r="21132">
          <cell r="B21132" t="str">
            <v>Meezan bank Head office</v>
          </cell>
          <cell r="C21132" t="str">
            <v>Material</v>
          </cell>
          <cell r="D21132" t="str">
            <v>Online by adeel to Jamal Bolt Store for threaded rod and nut bolts  otam amt = 253550</v>
          </cell>
          <cell r="E21132">
            <v>63387.5</v>
          </cell>
          <cell r="F21132"/>
        </row>
        <row r="21133">
          <cell r="B21133" t="str">
            <v>Engro 3rd &amp; 8th Floor</v>
          </cell>
          <cell r="C21133" t="str">
            <v>Material</v>
          </cell>
          <cell r="D21133" t="str">
            <v>Online by adeel to Jamal Bolt Store for threaded rod and nut bolts  otam amt = 253550</v>
          </cell>
          <cell r="E21133">
            <v>63387.5</v>
          </cell>
          <cell r="F21133"/>
        </row>
        <row r="21134">
          <cell r="B21134" t="str">
            <v>Salaam Taqaful</v>
          </cell>
          <cell r="C21134" t="str">
            <v>material</v>
          </cell>
          <cell r="D21134" t="str">
            <v>misc invoices by faheem</v>
          </cell>
          <cell r="E21134">
            <v>84500</v>
          </cell>
          <cell r="F21134"/>
        </row>
        <row r="21135">
          <cell r="B21135" t="str">
            <v>J out let DML</v>
          </cell>
          <cell r="C21135" t="str">
            <v>builty</v>
          </cell>
          <cell r="D21135" t="str">
            <v>flexbile builty to Lahore</v>
          </cell>
          <cell r="E21135">
            <v>10000</v>
          </cell>
          <cell r="F21135"/>
        </row>
        <row r="21136">
          <cell r="B21136" t="str">
            <v>J out let DML</v>
          </cell>
          <cell r="C21136" t="str">
            <v>fare</v>
          </cell>
          <cell r="D21136" t="str">
            <v>paid for sprinkler and flexble</v>
          </cell>
          <cell r="E21136">
            <v>3200</v>
          </cell>
          <cell r="F21136"/>
        </row>
        <row r="21137">
          <cell r="B21137" t="str">
            <v>J out let DML</v>
          </cell>
          <cell r="C21137" t="str">
            <v>builty</v>
          </cell>
          <cell r="D21137" t="str">
            <v>sprinlker builty to Lahore (to salman)</v>
          </cell>
          <cell r="E21137">
            <v>2480</v>
          </cell>
          <cell r="F21137"/>
        </row>
        <row r="21138">
          <cell r="B21138" t="str">
            <v>o/m NASTP</v>
          </cell>
          <cell r="C21138" t="str">
            <v>material</v>
          </cell>
          <cell r="D21138" t="str">
            <v>purhcased manifold pressure by salman</v>
          </cell>
          <cell r="E21138">
            <v>2700</v>
          </cell>
          <cell r="F21138"/>
        </row>
        <row r="21139">
          <cell r="B21139" t="str">
            <v>Engro 3rd &amp; 8th Floor</v>
          </cell>
          <cell r="C21139" t="str">
            <v>material</v>
          </cell>
          <cell r="D21139" t="str">
            <v>purhcased saddle tapes and junction by salman</v>
          </cell>
          <cell r="E21139">
            <v>2640</v>
          </cell>
          <cell r="F21139"/>
        </row>
        <row r="21140">
          <cell r="B21140" t="str">
            <v>Engro 3rd &amp; 8th Floor</v>
          </cell>
          <cell r="C21140" t="str">
            <v>fuel</v>
          </cell>
          <cell r="D21140" t="str">
            <v>to salma for fuel and mobile balance</v>
          </cell>
          <cell r="E21140">
            <v>2000</v>
          </cell>
          <cell r="F21140"/>
        </row>
        <row r="21141">
          <cell r="B21141" t="str">
            <v>office</v>
          </cell>
          <cell r="C21141" t="str">
            <v>office</v>
          </cell>
          <cell r="D21141" t="str">
            <v>umer for office use</v>
          </cell>
          <cell r="E21141">
            <v>4000</v>
          </cell>
          <cell r="F21141"/>
        </row>
        <row r="21142">
          <cell r="B21142" t="str">
            <v>DHL office</v>
          </cell>
          <cell r="C21142" t="str">
            <v>material</v>
          </cell>
          <cell r="D21142" t="str">
            <v>PVC pipe and lux purchsaed by amir contractor</v>
          </cell>
          <cell r="E21142">
            <v>4400</v>
          </cell>
          <cell r="F21142"/>
        </row>
        <row r="21143">
          <cell r="B21143" t="str">
            <v>office</v>
          </cell>
          <cell r="C21143" t="str">
            <v>tender</v>
          </cell>
          <cell r="D21143" t="str">
            <v>Naya nazimabad tender purchased from SEM</v>
          </cell>
          <cell r="E21143">
            <v>12000</v>
          </cell>
          <cell r="F21143"/>
        </row>
        <row r="21144">
          <cell r="B21144" t="str">
            <v>DHL office</v>
          </cell>
          <cell r="C21144" t="str">
            <v>fare</v>
          </cell>
          <cell r="D21144" t="str">
            <v>to rikshaw muneer</v>
          </cell>
          <cell r="E21144">
            <v>1400</v>
          </cell>
          <cell r="F21144"/>
        </row>
        <row r="21145">
          <cell r="B21145" t="str">
            <v xml:space="preserve">MHR Personal </v>
          </cell>
          <cell r="C21145" t="str">
            <v>rehman sahab</v>
          </cell>
          <cell r="D21145" t="str">
            <v>sir rehman mobile balance</v>
          </cell>
          <cell r="E21145">
            <v>4000</v>
          </cell>
          <cell r="F21145"/>
        </row>
        <row r="21146">
          <cell r="B21146" t="str">
            <v>BAF-Maintenance24</v>
          </cell>
          <cell r="C21146" t="str">
            <v>Sheet</v>
          </cell>
          <cell r="D21146" t="str">
            <v>Sheet purhcase for BAFL from al madina</v>
          </cell>
          <cell r="E21146">
            <v>14300</v>
          </cell>
          <cell r="F21146"/>
        </row>
        <row r="21147">
          <cell r="B21147" t="str">
            <v>Engro 3rd &amp; 8th Floor</v>
          </cell>
          <cell r="C21147" t="str">
            <v>ahsan insulation</v>
          </cell>
          <cell r="D21147" t="str">
            <v>Online by Al madina To Ahsan insualtion</v>
          </cell>
          <cell r="E21147">
            <v>50000</v>
          </cell>
          <cell r="F21147"/>
        </row>
        <row r="21148">
          <cell r="B21148" t="str">
            <v>Engro 3rd &amp; 8th Floor</v>
          </cell>
          <cell r="C21148" t="str">
            <v>Thumb international</v>
          </cell>
          <cell r="D21148" t="str">
            <v>Online by adeel to S. Kamran Aziz care off thumb</v>
          </cell>
          <cell r="E21148">
            <v>500000</v>
          </cell>
          <cell r="F21148"/>
        </row>
        <row r="21149">
          <cell r="B21149" t="str">
            <v>J out let DML</v>
          </cell>
          <cell r="C21149" t="str">
            <v>SCON VALVES</v>
          </cell>
          <cell r="D21149" t="str">
            <v>Online by adeel to Farhan account SCON VALVES for valves purchased</v>
          </cell>
          <cell r="E21149">
            <v>105226</v>
          </cell>
          <cell r="F21149"/>
        </row>
        <row r="21150">
          <cell r="B21150" t="str">
            <v>DHL office</v>
          </cell>
          <cell r="C21150" t="str">
            <v>abdullah enterprises</v>
          </cell>
          <cell r="D21150" t="str">
            <v>Online by adeel to Kashif care off Abdullah enterprises = amt = 113850</v>
          </cell>
          <cell r="E21150">
            <v>37950</v>
          </cell>
          <cell r="F21150"/>
        </row>
        <row r="21151">
          <cell r="B21151" t="str">
            <v>LAMA Outlet</v>
          </cell>
          <cell r="C21151" t="str">
            <v>abdullah enterprises</v>
          </cell>
          <cell r="D21151" t="str">
            <v>Online by adeel to Kashif care off Abdullah enterprises = amt = 113850</v>
          </cell>
          <cell r="E21151">
            <v>37950</v>
          </cell>
          <cell r="F21151"/>
        </row>
        <row r="21152">
          <cell r="B21152" t="str">
            <v>Gul Ahmed</v>
          </cell>
          <cell r="C21152" t="str">
            <v>abdullah enterprises</v>
          </cell>
          <cell r="D21152" t="str">
            <v>Online by adeel to Kashif care off Abdullah enterprises = amt = 113850</v>
          </cell>
          <cell r="E21152">
            <v>37950</v>
          </cell>
          <cell r="F21152"/>
        </row>
        <row r="21153">
          <cell r="B21153" t="str">
            <v>o/m NASTP</v>
          </cell>
          <cell r="C21153" t="str">
            <v>Chiller card</v>
          </cell>
          <cell r="D21153" t="str">
            <v>Paid for Chiller card repairing (NASTP) (cash by BH)</v>
          </cell>
          <cell r="E21153">
            <v>400000</v>
          </cell>
          <cell r="F21153"/>
        </row>
        <row r="21154">
          <cell r="B21154" t="str">
            <v>o/m NASTP</v>
          </cell>
          <cell r="C21154" t="str">
            <v>material</v>
          </cell>
          <cell r="D21154" t="str">
            <v>misc invoices by faheem</v>
          </cell>
          <cell r="E21154">
            <v>21070</v>
          </cell>
          <cell r="F21154"/>
        </row>
        <row r="21155">
          <cell r="B21155" t="str">
            <v>office</v>
          </cell>
          <cell r="C21155" t="str">
            <v>water tanker</v>
          </cell>
          <cell r="D21155" t="str">
            <v>cash paid to 3rd floor for water filling</v>
          </cell>
          <cell r="E21155">
            <v>5330</v>
          </cell>
          <cell r="F21155"/>
        </row>
        <row r="21156">
          <cell r="B21156" t="str">
            <v>Salaam Taqaful</v>
          </cell>
          <cell r="C21156" t="str">
            <v>material</v>
          </cell>
          <cell r="D21156" t="str">
            <v>purchased red paint and brush by ahsan</v>
          </cell>
          <cell r="E21156">
            <v>1000</v>
          </cell>
          <cell r="F21156"/>
        </row>
        <row r="21157">
          <cell r="B21157" t="str">
            <v>office</v>
          </cell>
          <cell r="C21157" t="str">
            <v>office</v>
          </cell>
          <cell r="D21157" t="str">
            <v>umer for office use</v>
          </cell>
          <cell r="E21157">
            <v>4000</v>
          </cell>
          <cell r="F21157"/>
        </row>
        <row r="21158">
          <cell r="B21158" t="str">
            <v>DHL office</v>
          </cell>
          <cell r="C21158" t="str">
            <v>material</v>
          </cell>
          <cell r="D21158" t="str">
            <v>purchased rubber pad 03 nos by salman</v>
          </cell>
          <cell r="E21158">
            <v>2250</v>
          </cell>
          <cell r="F21158"/>
        </row>
        <row r="21159">
          <cell r="B21159" t="str">
            <v>DHL office</v>
          </cell>
          <cell r="C21159" t="str">
            <v>fuel</v>
          </cell>
          <cell r="D21159" t="str">
            <v>to salman rider</v>
          </cell>
          <cell r="E21159">
            <v>1200</v>
          </cell>
          <cell r="F21159"/>
        </row>
        <row r="21160">
          <cell r="B21160" t="str">
            <v>o/m NASTP</v>
          </cell>
          <cell r="C21160" t="str">
            <v>fare</v>
          </cell>
          <cell r="D21160" t="str">
            <v>paid</v>
          </cell>
          <cell r="E21160">
            <v>1800</v>
          </cell>
          <cell r="F21160"/>
        </row>
        <row r="21161">
          <cell r="B21161" t="str">
            <v>BAF-Maintenance24</v>
          </cell>
          <cell r="C21161" t="str">
            <v>material</v>
          </cell>
          <cell r="D21161" t="str">
            <v>purchased rawal bolt and cutting disc by shakeel</v>
          </cell>
          <cell r="E21161">
            <v>3200</v>
          </cell>
          <cell r="F21161"/>
        </row>
        <row r="21162">
          <cell r="B21162" t="str">
            <v>Rehmat shipping</v>
          </cell>
          <cell r="C21162" t="str">
            <v>material</v>
          </cell>
          <cell r="D21162" t="str">
            <v xml:space="preserve">purchased drain pipe 3/4" 2 naali by salman </v>
          </cell>
          <cell r="E21162">
            <v>4900</v>
          </cell>
          <cell r="F21162"/>
        </row>
        <row r="21163">
          <cell r="B21163" t="str">
            <v>Rehmat shipping</v>
          </cell>
          <cell r="C21163" t="str">
            <v>fare</v>
          </cell>
          <cell r="D21163" t="str">
            <v>paid to muneer riksahw</v>
          </cell>
          <cell r="E21163">
            <v>1000</v>
          </cell>
          <cell r="F21163"/>
        </row>
        <row r="21164">
          <cell r="B21164" t="str">
            <v>Salaam Taqaful</v>
          </cell>
          <cell r="C21164" t="str">
            <v>fare</v>
          </cell>
          <cell r="D21164" t="str">
            <v>paid to muneer riksahw</v>
          </cell>
          <cell r="E21164">
            <v>1500</v>
          </cell>
          <cell r="F21164"/>
        </row>
        <row r="21165">
          <cell r="B21165" t="str">
            <v>DHL office</v>
          </cell>
          <cell r="C21165" t="str">
            <v>Adnan Hyder</v>
          </cell>
          <cell r="D21165" t="str">
            <v>Online by Al madina To Adnan hyder for purchased Gas Cylinder</v>
          </cell>
          <cell r="E21165">
            <v>100000</v>
          </cell>
          <cell r="F21165"/>
        </row>
        <row r="21166">
          <cell r="B21166" t="str">
            <v>Gul Ahmed</v>
          </cell>
          <cell r="C21166" t="str">
            <v>Mehran Engineering</v>
          </cell>
          <cell r="D21166" t="str">
            <v>Online by Al madina To Mehran Engineering =total 234,000</v>
          </cell>
          <cell r="E21166">
            <v>128000</v>
          </cell>
          <cell r="F21166"/>
        </row>
        <row r="21167">
          <cell r="B21167" t="str">
            <v>CITI Bank</v>
          </cell>
          <cell r="C21167" t="str">
            <v>Mehran Engineering</v>
          </cell>
          <cell r="D21167" t="str">
            <v>Online by Al madina To Mehran Engineering =total 234,000</v>
          </cell>
          <cell r="E21167">
            <v>46000</v>
          </cell>
          <cell r="F21167"/>
        </row>
        <row r="21168">
          <cell r="B21168" t="str">
            <v>BAH 12th Floor</v>
          </cell>
          <cell r="C21168" t="str">
            <v>Mehran Engineering</v>
          </cell>
          <cell r="D21168" t="str">
            <v>Online by Al madina To Mehran Engineering =total 234,000</v>
          </cell>
          <cell r="E21168">
            <v>50000</v>
          </cell>
          <cell r="F21168"/>
        </row>
        <row r="21169">
          <cell r="B21169" t="str">
            <v>DHL office</v>
          </cell>
          <cell r="C21169" t="str">
            <v>Mehran Engineering</v>
          </cell>
          <cell r="D21169" t="str">
            <v>Online by Al madina To Mehran Engineering =total 234,000</v>
          </cell>
          <cell r="E21169">
            <v>10000</v>
          </cell>
          <cell r="F21169"/>
        </row>
        <row r="21170">
          <cell r="B21170" t="str">
            <v>J out let DML</v>
          </cell>
          <cell r="C21170" t="str">
            <v>material</v>
          </cell>
          <cell r="D21170" t="str">
            <v>Online by Al madina To Jadeed Engineering for Purchased junction boxes, conduits, sockets bend for j outlet DML</v>
          </cell>
          <cell r="E21170">
            <v>104225</v>
          </cell>
          <cell r="F21170"/>
        </row>
        <row r="21171">
          <cell r="B21171" t="str">
            <v>CITI Bank</v>
          </cell>
          <cell r="C21171" t="str">
            <v>fame international</v>
          </cell>
          <cell r="D21171" t="str">
            <v>Online by Al madina To Farhan care fame internatinal  = 54400</v>
          </cell>
          <cell r="E21171">
            <v>13600</v>
          </cell>
          <cell r="F21171"/>
        </row>
        <row r="21172">
          <cell r="B21172" t="str">
            <v>GSK DMC</v>
          </cell>
          <cell r="C21172" t="str">
            <v>fame international</v>
          </cell>
          <cell r="D21172" t="str">
            <v>Online by Al madina To Farhan care fame internatinal  = 54400</v>
          </cell>
          <cell r="E21172">
            <v>13600</v>
          </cell>
          <cell r="F21172"/>
        </row>
        <row r="21173">
          <cell r="B21173" t="str">
            <v>BAH 12th Floor</v>
          </cell>
          <cell r="C21173" t="str">
            <v>fame international</v>
          </cell>
          <cell r="D21173" t="str">
            <v>Online by Al madina To Farhan care fame internatinal  = 54400</v>
          </cell>
          <cell r="E21173">
            <v>13600</v>
          </cell>
          <cell r="F21173"/>
        </row>
        <row r="21174">
          <cell r="B21174" t="str">
            <v>Engro 3rd &amp; 8th Floor</v>
          </cell>
          <cell r="C21174" t="str">
            <v>fame international</v>
          </cell>
          <cell r="D21174" t="str">
            <v>Online by Al madina To Farhan care fame internatinal  = 54400</v>
          </cell>
          <cell r="E21174">
            <v>13600</v>
          </cell>
          <cell r="F21174"/>
        </row>
        <row r="21175">
          <cell r="B21175" t="str">
            <v>OT area JPMC</v>
          </cell>
          <cell r="C21175" t="str">
            <v>azaad duct</v>
          </cell>
          <cell r="D21175" t="str">
            <v>cash paid</v>
          </cell>
          <cell r="E21175">
            <v>5000</v>
          </cell>
          <cell r="F21175"/>
        </row>
        <row r="21176">
          <cell r="B21176" t="str">
            <v>BAF-Maintenance24</v>
          </cell>
          <cell r="C21176" t="str">
            <v>asif fiber</v>
          </cell>
          <cell r="D21176" t="str">
            <v>cash paid (by hand nadeem bhai)</v>
          </cell>
          <cell r="E21176">
            <v>5000</v>
          </cell>
          <cell r="F21176"/>
        </row>
        <row r="21177">
          <cell r="B21177" t="str">
            <v>Engro 3rd &amp; 8th Floor</v>
          </cell>
          <cell r="C21177" t="str">
            <v>material</v>
          </cell>
          <cell r="D21177" t="str">
            <v>Purchased welding rods &amp; cutting discs by salman</v>
          </cell>
          <cell r="E21177">
            <v>2500</v>
          </cell>
          <cell r="F21177"/>
        </row>
        <row r="21178">
          <cell r="B21178" t="str">
            <v>GSK DMC</v>
          </cell>
          <cell r="C21178" t="str">
            <v>fare</v>
          </cell>
          <cell r="D21178" t="str">
            <v>cash paid for suzuki</v>
          </cell>
          <cell r="E21178">
            <v>2000</v>
          </cell>
          <cell r="F21178"/>
        </row>
        <row r="21179">
          <cell r="B21179" t="str">
            <v>CITI Bank</v>
          </cell>
          <cell r="C21179" t="str">
            <v>fare</v>
          </cell>
          <cell r="D21179" t="str">
            <v>cash paid for suzuki</v>
          </cell>
          <cell r="E21179">
            <v>2700</v>
          </cell>
          <cell r="F21179"/>
        </row>
        <row r="21180">
          <cell r="B21180" t="str">
            <v>Engro 3rd &amp; 8th Floor</v>
          </cell>
          <cell r="C21180" t="str">
            <v>material</v>
          </cell>
          <cell r="D21180" t="str">
            <v>purchased locked</v>
          </cell>
          <cell r="E21180">
            <v>1200</v>
          </cell>
          <cell r="F21180"/>
        </row>
        <row r="21181">
          <cell r="B21181" t="str">
            <v>J out let DML</v>
          </cell>
          <cell r="C21181" t="str">
            <v>noman engr</v>
          </cell>
          <cell r="D21181" t="str">
            <v>cash paid for site expenses (easy paisa by abuzar)</v>
          </cell>
          <cell r="E21181">
            <v>5000</v>
          </cell>
          <cell r="F21181"/>
        </row>
        <row r="21182">
          <cell r="B21182" t="str">
            <v>DHL office</v>
          </cell>
          <cell r="C21182" t="str">
            <v>Cable tray</v>
          </cell>
          <cell r="D21182" t="str">
            <v>To waqar cable tray for rehmet shipping, DHL &amp; BAHL Total = 269280</v>
          </cell>
          <cell r="E21182">
            <v>222120</v>
          </cell>
          <cell r="F21182"/>
        </row>
        <row r="21183">
          <cell r="B21183" t="str">
            <v>Rehmat shipping</v>
          </cell>
          <cell r="C21183" t="str">
            <v>Cable tray</v>
          </cell>
          <cell r="D21183" t="str">
            <v>To waqar cable tray for rehmet shipping, DHL &amp; BAHL Total = 269280</v>
          </cell>
          <cell r="E21183">
            <v>24660</v>
          </cell>
          <cell r="F21183"/>
        </row>
        <row r="21184">
          <cell r="B21184" t="str">
            <v>BAH 12th Floor</v>
          </cell>
          <cell r="C21184" t="str">
            <v>Cable tray</v>
          </cell>
          <cell r="D21184" t="str">
            <v>To waqar cable tray for rehmet shipping, DHL &amp; BAHL Total = 269280</v>
          </cell>
          <cell r="E21184">
            <v>22500</v>
          </cell>
          <cell r="F21184"/>
        </row>
        <row r="21185">
          <cell r="B21185" t="str">
            <v>DHL office</v>
          </cell>
          <cell r="C21185" t="str">
            <v>Saad maqsood</v>
          </cell>
          <cell r="D21185" t="str">
            <v>Online by Al madina To Saad maqsood for Electric panel DHL</v>
          </cell>
          <cell r="E21185">
            <v>100000</v>
          </cell>
          <cell r="F21185"/>
        </row>
        <row r="21186">
          <cell r="B21186" t="str">
            <v>Tomo JPMC</v>
          </cell>
          <cell r="C21186" t="str">
            <v>Prem Electric</v>
          </cell>
          <cell r="D21186" t="str">
            <v>Online by Al madina To Prem Electric for Electric panel TOMO II</v>
          </cell>
          <cell r="E21186">
            <v>125000</v>
          </cell>
          <cell r="F21186"/>
        </row>
        <row r="21187">
          <cell r="B21187" t="str">
            <v>Tomo JPMC</v>
          </cell>
          <cell r="C21187" t="str">
            <v>muzammil duct</v>
          </cell>
          <cell r="D21187" t="str">
            <v>Online by Al madina To Mirza subhan baig care of muzammil for TOMO II</v>
          </cell>
          <cell r="E21187">
            <v>130000</v>
          </cell>
          <cell r="F21187"/>
        </row>
        <row r="21188">
          <cell r="B21188" t="str">
            <v>BAH 12th Floor</v>
          </cell>
          <cell r="C21188" t="str">
            <v>material</v>
          </cell>
          <cell r="D21188" t="str">
            <v>mixing oil, red paint and brush by salman</v>
          </cell>
          <cell r="E21188">
            <v>5720</v>
          </cell>
          <cell r="F21188"/>
        </row>
        <row r="21189">
          <cell r="B21189" t="str">
            <v>BAH 12th Floor</v>
          </cell>
          <cell r="C21189" t="str">
            <v>material</v>
          </cell>
          <cell r="D21189" t="str">
            <v>purhcased jubilee clamp 100 Nos</v>
          </cell>
          <cell r="E21189">
            <v>9000</v>
          </cell>
          <cell r="F21189"/>
        </row>
        <row r="21190">
          <cell r="B21190" t="str">
            <v>Engro 3rd &amp; 8th Floor</v>
          </cell>
          <cell r="C21190" t="str">
            <v>fuel</v>
          </cell>
          <cell r="D21190" t="str">
            <v>To salam for fuel</v>
          </cell>
          <cell r="E21190">
            <v>2000</v>
          </cell>
          <cell r="F21190"/>
        </row>
        <row r="21191">
          <cell r="B21191" t="str">
            <v>office</v>
          </cell>
          <cell r="C21191" t="str">
            <v>salary</v>
          </cell>
          <cell r="D21191" t="str">
            <v>Paid to maasi</v>
          </cell>
          <cell r="E21191">
            <v>6000</v>
          </cell>
          <cell r="F21191"/>
        </row>
        <row r="21192">
          <cell r="B21192" t="str">
            <v>CITI Bank</v>
          </cell>
          <cell r="C21192" t="str">
            <v>fare</v>
          </cell>
          <cell r="D21192" t="str">
            <v>Sample board retuened from SEM office</v>
          </cell>
          <cell r="E21192">
            <v>500</v>
          </cell>
          <cell r="F21192"/>
        </row>
        <row r="21193">
          <cell r="B21193" t="str">
            <v>DHL office</v>
          </cell>
          <cell r="C21193" t="str">
            <v>material</v>
          </cell>
          <cell r="D21193" t="str">
            <v>misc invoice by imran engr</v>
          </cell>
          <cell r="E21193">
            <v>39525</v>
          </cell>
          <cell r="F21193"/>
        </row>
        <row r="21194">
          <cell r="B21194" t="str">
            <v>CITI Bank</v>
          </cell>
          <cell r="C21194" t="str">
            <v>fakhri brothers</v>
          </cell>
          <cell r="D21194" t="str">
            <v>Received advance from IK in DHL (rec Meezan chq # A-94402495 given to ST brothers care off fakhri brothers)</v>
          </cell>
          <cell r="E21194">
            <v>2500000</v>
          </cell>
          <cell r="F21194"/>
        </row>
        <row r="21195">
          <cell r="B21195" t="str">
            <v>O/M The Place</v>
          </cell>
          <cell r="C21195" t="str">
            <v>SST Tax</v>
          </cell>
          <cell r="D21195" t="str">
            <v>MCB chq 1973738942 = tot amt = 261343</v>
          </cell>
          <cell r="E21195">
            <v>45000</v>
          </cell>
          <cell r="F21195"/>
        </row>
        <row r="21196">
          <cell r="B21196" t="str">
            <v xml:space="preserve">O/M Nue Multiplex </v>
          </cell>
          <cell r="C21196" t="str">
            <v>SST Tax</v>
          </cell>
          <cell r="D21196" t="str">
            <v>MCB chq 1973738942 = tot amt = 261343</v>
          </cell>
          <cell r="E21196">
            <v>49000</v>
          </cell>
          <cell r="F21196"/>
        </row>
        <row r="21197">
          <cell r="B21197" t="str">
            <v>FTC Floors</v>
          </cell>
          <cell r="C21197" t="str">
            <v>SST Tax</v>
          </cell>
          <cell r="D21197" t="str">
            <v>MCB chq 1973738942 = tot amt = 261343</v>
          </cell>
          <cell r="E21197">
            <v>67744.56</v>
          </cell>
          <cell r="F21197"/>
        </row>
        <row r="21198">
          <cell r="B21198" t="str">
            <v>o/m NASTP</v>
          </cell>
          <cell r="C21198" t="str">
            <v>SST Tax</v>
          </cell>
          <cell r="D21198" t="str">
            <v>MCB chq 1973738942 = tot amt = 261343</v>
          </cell>
          <cell r="E21198">
            <v>99597</v>
          </cell>
          <cell r="F21198"/>
        </row>
        <row r="21199">
          <cell r="B21199" t="str">
            <v>LAMA Outlet</v>
          </cell>
          <cell r="C21199" t="str">
            <v>Azher Duct</v>
          </cell>
          <cell r="D21199" t="str">
            <v>MCB chq 2007570350 = tot amt = 92470</v>
          </cell>
          <cell r="E21199">
            <v>60000</v>
          </cell>
          <cell r="F21199"/>
        </row>
        <row r="21200">
          <cell r="B21200" t="str">
            <v>Engro 3rd &amp; 8th Floor</v>
          </cell>
          <cell r="C21200" t="str">
            <v>Azher Duct</v>
          </cell>
          <cell r="D21200" t="str">
            <v>MCB chq 2007570350 = tot amt = 92470</v>
          </cell>
          <cell r="E21200">
            <v>22670</v>
          </cell>
          <cell r="F21200"/>
        </row>
        <row r="21201">
          <cell r="B21201" t="str">
            <v>Eat On Project</v>
          </cell>
          <cell r="C21201" t="str">
            <v>Azher Duct</v>
          </cell>
          <cell r="D21201" t="str">
            <v>MCB chq 2007570350 = tot amt = 92470</v>
          </cell>
          <cell r="E21201">
            <v>9800</v>
          </cell>
          <cell r="F21201"/>
        </row>
        <row r="21202">
          <cell r="B21202" t="str">
            <v>CITI Bank</v>
          </cell>
          <cell r="C21202" t="str">
            <v>sadiq pipe</v>
          </cell>
          <cell r="D21202" t="str">
            <v>MCB chq 2007570353</v>
          </cell>
          <cell r="E21202">
            <v>200000</v>
          </cell>
          <cell r="F21202"/>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cell r="F21203"/>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cell r="F21204"/>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cell r="F21205"/>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cell r="F21206"/>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cell r="F21207"/>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cell r="F21208"/>
        </row>
        <row r="21209">
          <cell r="B21209" t="str">
            <v>Meezan bank Head office</v>
          </cell>
          <cell r="C21209" t="str">
            <v>zubair duct</v>
          </cell>
          <cell r="D21209" t="str">
            <v>MCB chq 2007570354</v>
          </cell>
          <cell r="E21209">
            <v>150000</v>
          </cell>
          <cell r="F21209"/>
        </row>
        <row r="21210">
          <cell r="B21210" t="str">
            <v>BAF-Maintenance24</v>
          </cell>
          <cell r="C21210" t="str">
            <v>Engr Noman</v>
          </cell>
          <cell r="D21210" t="str">
            <v>MCB chq 2007570356</v>
          </cell>
          <cell r="E21210">
            <v>350000</v>
          </cell>
          <cell r="F21210"/>
        </row>
        <row r="21211">
          <cell r="B21211" t="str">
            <v>Sana safinaz DML</v>
          </cell>
          <cell r="C21211" t="str">
            <v>nexus engineering</v>
          </cell>
          <cell r="D21211" t="str">
            <v>MCB chq 2007570357 purhcased sprinklees 37 nos upright by ahsan</v>
          </cell>
          <cell r="E21211">
            <v>55000</v>
          </cell>
          <cell r="F21211"/>
        </row>
        <row r="21212">
          <cell r="B21212" t="str">
            <v>DHL office</v>
          </cell>
          <cell r="C21212" t="str">
            <v>Received</v>
          </cell>
          <cell r="D21212" t="str">
            <v>Received advance from IK in DHL (rec Meezan chq # A-94402495 given to ST brothers care off fakhri brothers)</v>
          </cell>
          <cell r="E21212"/>
          <cell r="F21212">
            <v>2500000</v>
          </cell>
        </row>
        <row r="21213">
          <cell r="B21213" t="str">
            <v>Sana safinaz DML</v>
          </cell>
          <cell r="C21213" t="str">
            <v>Received</v>
          </cell>
          <cell r="D21213" t="str">
            <v>Received advance from IK in Sana safinaz (rec Meezan chq # A-94402494 given to shaikh traders care off Adeel)</v>
          </cell>
          <cell r="E21213"/>
          <cell r="F21213">
            <v>1560000</v>
          </cell>
        </row>
        <row r="21214">
          <cell r="B21214" t="str">
            <v>Sana safinaz DML</v>
          </cell>
          <cell r="C21214" t="str">
            <v>Received</v>
          </cell>
          <cell r="D21214" t="str">
            <v>1% invoice charges</v>
          </cell>
          <cell r="E21214">
            <v>15600</v>
          </cell>
          <cell r="F21214"/>
        </row>
        <row r="21215">
          <cell r="B21215" t="str">
            <v>FTC Floors</v>
          </cell>
          <cell r="C21215" t="str">
            <v>Received</v>
          </cell>
          <cell r="D21215" t="str">
            <v>FTC Monthly July 24 (increased 10% from July 24)</v>
          </cell>
          <cell r="E21215"/>
          <cell r="F21215">
            <v>280434</v>
          </cell>
        </row>
        <row r="21216">
          <cell r="B21216" t="str">
            <v>BAF-Maintenance24</v>
          </cell>
          <cell r="C21216" t="str">
            <v>Received</v>
          </cell>
          <cell r="D21216" t="str">
            <v>Rec internal transfer form BAFL (retentioon remaining only)</v>
          </cell>
          <cell r="E21216"/>
          <cell r="F21216">
            <v>6497364</v>
          </cell>
        </row>
        <row r="21217">
          <cell r="B21217" t="str">
            <v>J out let DML</v>
          </cell>
          <cell r="C21217" t="str">
            <v>Received</v>
          </cell>
          <cell r="D21217" t="str">
            <v>Rec from IK J in account of Outlet 25% adv (Given to universal traders caree of Adeel)</v>
          </cell>
          <cell r="E21217"/>
          <cell r="F21217">
            <v>6001008</v>
          </cell>
        </row>
        <row r="21218">
          <cell r="B21218" t="str">
            <v>J out let DML</v>
          </cell>
          <cell r="C21218" t="str">
            <v>Received</v>
          </cell>
          <cell r="D21218" t="str">
            <v>1% invoice charges</v>
          </cell>
          <cell r="E21218">
            <v>45010</v>
          </cell>
          <cell r="F21218"/>
        </row>
        <row r="21219">
          <cell r="B21219" t="str">
            <v>O/M The Place</v>
          </cell>
          <cell r="C21219" t="str">
            <v>Received</v>
          </cell>
          <cell r="D21219" t="str">
            <v>received August 2024 bill</v>
          </cell>
          <cell r="E21219"/>
          <cell r="F21219">
            <v>365160</v>
          </cell>
        </row>
        <row r="21220">
          <cell r="B21220" t="str">
            <v xml:space="preserve">O/M Nue Multiplex </v>
          </cell>
          <cell r="C21220" t="str">
            <v>Received</v>
          </cell>
          <cell r="D21220" t="str">
            <v>Received O/M July 24 Bill</v>
          </cell>
          <cell r="E21220"/>
          <cell r="F21220">
            <v>338310</v>
          </cell>
        </row>
        <row r="21221">
          <cell r="B21221" t="str">
            <v xml:space="preserve">O/M Nue Multiplex </v>
          </cell>
          <cell r="C21221" t="str">
            <v>Received</v>
          </cell>
          <cell r="D21221" t="str">
            <v>Received O/M August 24 Bill</v>
          </cell>
          <cell r="E21221"/>
          <cell r="F21221">
            <v>338310</v>
          </cell>
        </row>
        <row r="21222">
          <cell r="B21222" t="str">
            <v>Manto DML</v>
          </cell>
          <cell r="C21222" t="str">
            <v>Received</v>
          </cell>
          <cell r="D21222" t="str">
            <v>Received from IK (given to AL madina steel)</v>
          </cell>
          <cell r="E21222"/>
          <cell r="F21222">
            <v>508849</v>
          </cell>
        </row>
        <row r="21223">
          <cell r="B21223" t="str">
            <v>Orient DML</v>
          </cell>
          <cell r="C21223" t="str">
            <v>Received</v>
          </cell>
          <cell r="D21223" t="str">
            <v>Received from IK (given to AL madina steel)</v>
          </cell>
          <cell r="E21223"/>
          <cell r="F21223">
            <v>547332</v>
          </cell>
        </row>
        <row r="21224">
          <cell r="B21224" t="str">
            <v>Rehmat shipping</v>
          </cell>
          <cell r="C21224" t="str">
            <v>Received</v>
          </cell>
          <cell r="D21224" t="str">
            <v>Received from IK (given to AL madina steel)</v>
          </cell>
          <cell r="E21224"/>
          <cell r="F21224">
            <v>850004</v>
          </cell>
        </row>
        <row r="21225">
          <cell r="B21225" t="str">
            <v>Bahria project</v>
          </cell>
          <cell r="C21225" t="str">
            <v>Received</v>
          </cell>
          <cell r="D21225" t="str">
            <v>Received from Bahria project (cash transfer to Osama Abrar in BAF basement ventilation ssytem)</v>
          </cell>
          <cell r="E21225"/>
          <cell r="F21225">
            <v>500000</v>
          </cell>
        </row>
        <row r="21226">
          <cell r="B21226" t="str">
            <v>Rehmat shipping</v>
          </cell>
          <cell r="C21226" t="str">
            <v>Received</v>
          </cell>
          <cell r="D21226" t="str">
            <v>1% invoice charges</v>
          </cell>
          <cell r="E21226">
            <v>19062</v>
          </cell>
          <cell r="F21226"/>
        </row>
        <row r="21227">
          <cell r="B21227" t="str">
            <v>Rehmat shipping</v>
          </cell>
          <cell r="C21227" t="str">
            <v>Received</v>
          </cell>
          <cell r="D21227" t="str">
            <v>Received from IK Meezan bank chq # A-03651106 (given to Universal traders carr off Adeel)</v>
          </cell>
          <cell r="E21227"/>
          <cell r="F21227">
            <v>850090</v>
          </cell>
        </row>
        <row r="21228">
          <cell r="B21228" t="str">
            <v>Rehmat shipping</v>
          </cell>
          <cell r="C21228" t="str">
            <v>Received</v>
          </cell>
          <cell r="D21228" t="str">
            <v>1% invoice charges</v>
          </cell>
          <cell r="E21228">
            <v>8501</v>
          </cell>
          <cell r="F21228"/>
        </row>
        <row r="21229">
          <cell r="B21229" t="str">
            <v>VISA Fit-out Office</v>
          </cell>
          <cell r="C21229" t="str">
            <v>Received</v>
          </cell>
          <cell r="D21229" t="str">
            <v>Received from IK HBL bank chq # 10002073 (given to Universal traders carr off Adeel)</v>
          </cell>
          <cell r="E21229"/>
          <cell r="F21229">
            <v>1407239</v>
          </cell>
        </row>
        <row r="21230">
          <cell r="B21230" t="str">
            <v>VISA Fit-out Office</v>
          </cell>
          <cell r="C21230" t="str">
            <v>Received</v>
          </cell>
          <cell r="D21230" t="str">
            <v>1% invoice charges</v>
          </cell>
          <cell r="E21230">
            <v>14072</v>
          </cell>
          <cell r="F21230"/>
        </row>
        <row r="21231">
          <cell r="B21231" t="str">
            <v>Meezan bank Head office</v>
          </cell>
          <cell r="C21231" t="str">
            <v>material</v>
          </cell>
          <cell r="D21231" t="str">
            <v>purchased cuttings disc and cleaning clothes by salman</v>
          </cell>
          <cell r="E21231">
            <v>700</v>
          </cell>
          <cell r="F21231"/>
        </row>
        <row r="21232">
          <cell r="B21232" t="str">
            <v>office</v>
          </cell>
          <cell r="C21232" t="str">
            <v>office</v>
          </cell>
          <cell r="D21232" t="str">
            <v>umer for office use</v>
          </cell>
          <cell r="E21232">
            <v>4500</v>
          </cell>
          <cell r="F21232"/>
        </row>
        <row r="21233">
          <cell r="B21233" t="str">
            <v>Engro 3rd &amp; 8th Floor</v>
          </cell>
          <cell r="C21233" t="str">
            <v>fare</v>
          </cell>
          <cell r="D21233" t="str">
            <v>paid to muneer riksahw</v>
          </cell>
          <cell r="E21233">
            <v>1000</v>
          </cell>
          <cell r="F21233"/>
        </row>
        <row r="21234">
          <cell r="B21234" t="str">
            <v>Meezan bank Head office</v>
          </cell>
          <cell r="C21234" t="str">
            <v>fare</v>
          </cell>
          <cell r="D21234" t="str">
            <v>cash paid for meezan materail riskshaw</v>
          </cell>
          <cell r="E21234">
            <v>1000</v>
          </cell>
          <cell r="F21234"/>
        </row>
        <row r="21235">
          <cell r="B21235" t="str">
            <v>BAH 12th Floor</v>
          </cell>
          <cell r="C21235" t="str">
            <v>material</v>
          </cell>
          <cell r="D21235" t="str">
            <v>To abid for welding , cuttings disc + fare</v>
          </cell>
          <cell r="E21235">
            <v>2000</v>
          </cell>
          <cell r="F21235"/>
        </row>
        <row r="21236">
          <cell r="B21236" t="str">
            <v>office</v>
          </cell>
          <cell r="C21236" t="str">
            <v>mineral water</v>
          </cell>
          <cell r="D21236" t="str">
            <v>cash paid</v>
          </cell>
          <cell r="E21236">
            <v>1000</v>
          </cell>
          <cell r="F21236"/>
        </row>
        <row r="21237">
          <cell r="B21237" t="str">
            <v>CITI Bank</v>
          </cell>
          <cell r="C21237" t="str">
            <v>material</v>
          </cell>
          <cell r="D21237" t="str">
            <v>purhcased dammer tapes 24 Nos + fuel</v>
          </cell>
          <cell r="E21237">
            <v>3200</v>
          </cell>
          <cell r="F21237"/>
        </row>
        <row r="21238">
          <cell r="B21238" t="str">
            <v>Salaam Taqaful</v>
          </cell>
          <cell r="C21238" t="str">
            <v>material</v>
          </cell>
          <cell r="D21238" t="str">
            <v xml:space="preserve">purchased copper pipe </v>
          </cell>
          <cell r="E21238">
            <v>24110</v>
          </cell>
          <cell r="F21238"/>
        </row>
        <row r="21239">
          <cell r="B21239" t="str">
            <v>office</v>
          </cell>
          <cell r="C21239" t="str">
            <v>amir contractor</v>
          </cell>
          <cell r="D21239" t="str">
            <v>cash paid to amir for BH friend home AC work</v>
          </cell>
          <cell r="E21239">
            <v>2500</v>
          </cell>
          <cell r="F21239"/>
        </row>
        <row r="21240">
          <cell r="B21240" t="str">
            <v>CITI Bank</v>
          </cell>
          <cell r="C21240" t="str">
            <v>misc</v>
          </cell>
          <cell r="D21240" t="str">
            <v>To salman rider for Dolmen and others sites</v>
          </cell>
          <cell r="E21240">
            <v>600</v>
          </cell>
          <cell r="F21240"/>
        </row>
        <row r="21241">
          <cell r="B21241" t="str">
            <v>Spar supermarket</v>
          </cell>
          <cell r="C21241" t="str">
            <v>material</v>
          </cell>
          <cell r="D21241" t="str">
            <v>purhcased sheet for submittal</v>
          </cell>
          <cell r="E21241">
            <v>1500</v>
          </cell>
          <cell r="F21241"/>
        </row>
        <row r="21242">
          <cell r="B21242" t="str">
            <v>BAH 12th Floor</v>
          </cell>
          <cell r="C21242" t="str">
            <v>misc</v>
          </cell>
          <cell r="D21242" t="str">
            <v>to engr ahsan for site meeting</v>
          </cell>
          <cell r="E21242">
            <v>1000</v>
          </cell>
          <cell r="F21242"/>
        </row>
        <row r="21243">
          <cell r="B21243" t="str">
            <v>CITI Bank</v>
          </cell>
          <cell r="C21243" t="str">
            <v>fare</v>
          </cell>
          <cell r="D21243" t="str">
            <v>paid</v>
          </cell>
          <cell r="E21243">
            <v>2500</v>
          </cell>
          <cell r="F21243"/>
        </row>
        <row r="21244">
          <cell r="B21244" t="str">
            <v>Meezan bank Head office</v>
          </cell>
          <cell r="C21244" t="str">
            <v>fare</v>
          </cell>
          <cell r="D21244" t="str">
            <v>paid</v>
          </cell>
          <cell r="E21244">
            <v>2800</v>
          </cell>
          <cell r="F21244"/>
        </row>
        <row r="21245">
          <cell r="B21245" t="str">
            <v>CITI Bank</v>
          </cell>
          <cell r="C21245" t="str">
            <v>misc</v>
          </cell>
          <cell r="D21245" t="str">
            <v>salman bike tuning</v>
          </cell>
          <cell r="E21245">
            <v>2000</v>
          </cell>
          <cell r="F21245"/>
        </row>
        <row r="21246">
          <cell r="B21246" t="str">
            <v>J out let DML</v>
          </cell>
          <cell r="C21246" t="str">
            <v>misc</v>
          </cell>
          <cell r="D21246" t="str">
            <v>J outlet rent</v>
          </cell>
          <cell r="E21246">
            <v>3000</v>
          </cell>
          <cell r="F21246"/>
        </row>
        <row r="21247">
          <cell r="B21247" t="str">
            <v>BAH Exhaust Work</v>
          </cell>
          <cell r="C21247" t="str">
            <v>fare</v>
          </cell>
          <cell r="D21247" t="str">
            <v>paid to shakeel</v>
          </cell>
          <cell r="E21247">
            <v>1500</v>
          </cell>
          <cell r="F21247"/>
        </row>
        <row r="21248">
          <cell r="B21248" t="str">
            <v>CITI Bank</v>
          </cell>
          <cell r="C21248" t="str">
            <v>material</v>
          </cell>
          <cell r="D21248" t="str">
            <v>purhcased rawal bolt</v>
          </cell>
          <cell r="E21248">
            <v>1950</v>
          </cell>
          <cell r="F21248"/>
        </row>
        <row r="21249">
          <cell r="B21249" t="str">
            <v>J out let DML</v>
          </cell>
          <cell r="C21249" t="str">
            <v>noman engr</v>
          </cell>
          <cell r="D21249" t="str">
            <v>Online by Al madina To Rao Zubair (total amount transfer is 131,705) (payment for Noman engr)</v>
          </cell>
          <cell r="E21249">
            <v>50000</v>
          </cell>
          <cell r="F21249"/>
        </row>
        <row r="21250">
          <cell r="B21250" t="str">
            <v>J out let DML</v>
          </cell>
          <cell r="C21250" t="str">
            <v>Insulation</v>
          </cell>
          <cell r="D21250" t="str">
            <v>Online by Al madina To Rao Zubair (total amount transfer is 131,705) (payment for awais ul islam insulation)</v>
          </cell>
          <cell r="E21250">
            <v>50000</v>
          </cell>
          <cell r="F21250"/>
        </row>
        <row r="21251">
          <cell r="B21251" t="str">
            <v>Manto DML</v>
          </cell>
          <cell r="C21251" t="str">
            <v>material</v>
          </cell>
          <cell r="D21251" t="str">
            <v>Online by Al madina To Rao Zubair (total amount transfer is 131,705) (payment for Jubilee clamp)</v>
          </cell>
          <cell r="E21251">
            <v>31705</v>
          </cell>
          <cell r="F21251"/>
        </row>
        <row r="21252">
          <cell r="B21252" t="str">
            <v>manto dml</v>
          </cell>
          <cell r="C21252" t="str">
            <v>material</v>
          </cell>
          <cell r="D21252" t="str">
            <v>Online by Al madina To Noman bashir for purchased of fittings</v>
          </cell>
          <cell r="E21252">
            <v>39285</v>
          </cell>
          <cell r="F21252"/>
        </row>
        <row r="21253">
          <cell r="B21253" t="str">
            <v>Orient DML</v>
          </cell>
          <cell r="C21253" t="str">
            <v>Sheet</v>
          </cell>
          <cell r="D21253" t="str">
            <v>Online by adeel to Ashfaq Ahmed Nasir for purchasing of MS Sheet</v>
          </cell>
          <cell r="E21253">
            <v>109000</v>
          </cell>
          <cell r="F21253"/>
        </row>
        <row r="21254">
          <cell r="B21254" t="str">
            <v>Gul Ahmed</v>
          </cell>
          <cell r="C21254" t="str">
            <v>GREE PAKISTAN</v>
          </cell>
          <cell r="D21254" t="str">
            <v>To Gree DWP in Gul Ahmed (given by BH)</v>
          </cell>
          <cell r="E21254">
            <v>500000</v>
          </cell>
          <cell r="F21254"/>
        </row>
        <row r="21255">
          <cell r="B21255" t="str">
            <v>GSK DMC</v>
          </cell>
          <cell r="C21255" t="str">
            <v>mungo</v>
          </cell>
          <cell r="D21255" t="str">
            <v>Cash paid To unique Mungo (given by BH) = amt  = 300,000</v>
          </cell>
          <cell r="E21255">
            <v>250000</v>
          </cell>
          <cell r="F21255"/>
        </row>
        <row r="21256">
          <cell r="B21256" t="str">
            <v>CITI Bank</v>
          </cell>
          <cell r="C21256" t="str">
            <v>mungo</v>
          </cell>
          <cell r="D21256" t="str">
            <v>Cash paid To unique Mungo (given by BH) = amt  = 300,000</v>
          </cell>
          <cell r="E21256">
            <v>50000</v>
          </cell>
          <cell r="F21256"/>
        </row>
        <row r="21257">
          <cell r="B21257" t="str">
            <v>GSK DMC</v>
          </cell>
          <cell r="C21257" t="str">
            <v>Zahid Insulator</v>
          </cell>
          <cell r="D21257" t="str">
            <v>Cash paid To Zahid Asghar (given by BH) = total amt = 150,000</v>
          </cell>
          <cell r="E21257">
            <v>40000</v>
          </cell>
          <cell r="F21257"/>
        </row>
        <row r="21258">
          <cell r="B21258" t="str">
            <v>CITI Bank</v>
          </cell>
          <cell r="C21258" t="str">
            <v>Zahid Insulator</v>
          </cell>
          <cell r="D21258" t="str">
            <v>Cash paid To Zahid Asghar (given by BH) = total amt = 150,000</v>
          </cell>
          <cell r="E21258">
            <v>110000</v>
          </cell>
          <cell r="F21258"/>
        </row>
        <row r="21259">
          <cell r="B21259" t="str">
            <v>Engro 3rd &amp; 8th Floor</v>
          </cell>
          <cell r="C21259" t="str">
            <v>sami duct</v>
          </cell>
          <cell r="D21259" t="str">
            <v>Cash paid To Sami in Engro (given by BH)</v>
          </cell>
          <cell r="E21259">
            <v>150000</v>
          </cell>
          <cell r="F21259"/>
        </row>
        <row r="21260">
          <cell r="B21260" t="str">
            <v>CITI Bank</v>
          </cell>
          <cell r="C21260" t="str">
            <v>sadiq pipe</v>
          </cell>
          <cell r="D21260" t="str">
            <v>Cash paid To Sadiq in CITI BANK (given by BH)</v>
          </cell>
          <cell r="E21260">
            <v>100000</v>
          </cell>
          <cell r="F21260"/>
        </row>
        <row r="21261">
          <cell r="B21261" t="str">
            <v>NICVD</v>
          </cell>
          <cell r="C21261" t="str">
            <v>fare</v>
          </cell>
          <cell r="D21261" t="str">
            <v>Paid to danish suzuki</v>
          </cell>
          <cell r="E21261">
            <v>1500</v>
          </cell>
          <cell r="F21261"/>
        </row>
        <row r="21262">
          <cell r="B21262" t="str">
            <v>Rehmat shipping</v>
          </cell>
          <cell r="C21262" t="str">
            <v>voldam fan</v>
          </cell>
          <cell r="D21262" t="str">
            <v>purchased voldam fan 8" + louver for TOMO II</v>
          </cell>
          <cell r="E21262">
            <v>41450</v>
          </cell>
          <cell r="F21262"/>
        </row>
        <row r="21263">
          <cell r="B21263" t="str">
            <v>office</v>
          </cell>
          <cell r="C21263" t="str">
            <v>office</v>
          </cell>
          <cell r="D21263" t="str">
            <v>umer for office use</v>
          </cell>
          <cell r="E21263">
            <v>4000</v>
          </cell>
          <cell r="F21263"/>
        </row>
        <row r="21264">
          <cell r="B21264" t="str">
            <v>J out let DML</v>
          </cell>
          <cell r="C21264" t="str">
            <v>material</v>
          </cell>
          <cell r="D21264" t="str">
            <v>cargo for sprinklers</v>
          </cell>
          <cell r="E21264">
            <v>500</v>
          </cell>
          <cell r="F21264"/>
        </row>
        <row r="21265">
          <cell r="B21265" t="str">
            <v>Spar supermarket</v>
          </cell>
          <cell r="C21265" t="str">
            <v>material</v>
          </cell>
          <cell r="D21265" t="str">
            <v>purchased dammer tapes</v>
          </cell>
          <cell r="E21265">
            <v>725</v>
          </cell>
          <cell r="F21265"/>
        </row>
        <row r="21266">
          <cell r="B21266" t="str">
            <v>BAH 12th Floor</v>
          </cell>
          <cell r="C21266" t="str">
            <v>material</v>
          </cell>
          <cell r="D21266" t="str">
            <v>purhcased cur screw</v>
          </cell>
          <cell r="E21266">
            <v>230</v>
          </cell>
          <cell r="F21266"/>
        </row>
        <row r="21267">
          <cell r="B21267" t="str">
            <v>o/m NASTP</v>
          </cell>
          <cell r="C21267" t="str">
            <v>salary</v>
          </cell>
          <cell r="D21267" t="str">
            <v>NASTP staff salary</v>
          </cell>
          <cell r="E21267">
            <v>851041.66666666674</v>
          </cell>
          <cell r="F21267"/>
        </row>
        <row r="21268">
          <cell r="B21268" t="str">
            <v>Engro 3rd &amp; 8th Floor</v>
          </cell>
          <cell r="C21268" t="str">
            <v>material</v>
          </cell>
          <cell r="D21268" t="str">
            <v>purhcased cable tie</v>
          </cell>
          <cell r="E21268">
            <v>380</v>
          </cell>
          <cell r="F21268"/>
        </row>
        <row r="21269">
          <cell r="B21269" t="str">
            <v>BAF-Maintenance24</v>
          </cell>
          <cell r="C21269" t="str">
            <v>Osama abrar</v>
          </cell>
          <cell r="D21269" t="str">
            <v>Online by Al madina To M. Kaif care off Osama Abrar for purchased of Fans &amp; pully</v>
          </cell>
          <cell r="E21269">
            <v>100000</v>
          </cell>
          <cell r="F21269"/>
        </row>
        <row r="21270">
          <cell r="B21270" t="str">
            <v>Meezan Gujranwala</v>
          </cell>
          <cell r="C21270" t="str">
            <v>Touqeer</v>
          </cell>
          <cell r="D21270" t="str">
            <v>Online by Al madina To S Touqeer for site expenses</v>
          </cell>
          <cell r="E21270">
            <v>30000</v>
          </cell>
          <cell r="F21270"/>
        </row>
        <row r="21271">
          <cell r="B21271" t="str">
            <v>Rehmat shipping</v>
          </cell>
          <cell r="C21271" t="str">
            <v>shabbir brothers</v>
          </cell>
          <cell r="D21271" t="str">
            <v>cash collect by anees care off Shabbir brothers for  purhcased copper pipe 40 RFT for Rehmat shipping</v>
          </cell>
          <cell r="E21271">
            <v>15000</v>
          </cell>
          <cell r="F21271"/>
        </row>
        <row r="21272">
          <cell r="B21272" t="str">
            <v>Rehmat shipping</v>
          </cell>
          <cell r="C21272" t="str">
            <v>misc</v>
          </cell>
          <cell r="D21272" t="str">
            <v>Online to shahbaz khan for wall cutting rehmat shipping (online by BH)</v>
          </cell>
          <cell r="E21272">
            <v>4000</v>
          </cell>
          <cell r="F21272"/>
        </row>
        <row r="21273">
          <cell r="B21273" t="str">
            <v>Meezan bank Head office</v>
          </cell>
          <cell r="C21273" t="str">
            <v>material</v>
          </cell>
          <cell r="D21273" t="str">
            <v>Online by Bilal bhai to abdul masroor khan for meezan bank VCD (advacne payment)</v>
          </cell>
          <cell r="E21273">
            <v>200000</v>
          </cell>
          <cell r="F21273"/>
        </row>
        <row r="21274">
          <cell r="B21274" t="str">
            <v>BAF-Maintenance24</v>
          </cell>
          <cell r="C21274" t="str">
            <v>salary</v>
          </cell>
          <cell r="D21274" t="str">
            <v>Nadeem bha salary</v>
          </cell>
          <cell r="E21274">
            <v>50000</v>
          </cell>
          <cell r="F21274"/>
        </row>
        <row r="21275">
          <cell r="B21275" t="str">
            <v>kumail bhai</v>
          </cell>
          <cell r="C21275" t="str">
            <v>salary</v>
          </cell>
          <cell r="D21275" t="str">
            <v>Waris salary</v>
          </cell>
          <cell r="E21275">
            <v>5000</v>
          </cell>
          <cell r="F21275"/>
        </row>
        <row r="21276">
          <cell r="B21276" t="str">
            <v>Engro 3rd &amp; 8th Floor</v>
          </cell>
          <cell r="C21276" t="str">
            <v>salary</v>
          </cell>
          <cell r="D21276" t="str">
            <v xml:space="preserve">bilal bhai </v>
          </cell>
          <cell r="E21276">
            <v>50000</v>
          </cell>
          <cell r="F21276"/>
        </row>
        <row r="21277">
          <cell r="B21277" t="str">
            <v xml:space="preserve">MHR Personal </v>
          </cell>
          <cell r="C21277" t="str">
            <v>salary</v>
          </cell>
          <cell r="D21277" t="str">
            <v>Mhr home mossi salaries</v>
          </cell>
          <cell r="E21277">
            <v>105000</v>
          </cell>
          <cell r="F21277"/>
        </row>
        <row r="21278">
          <cell r="B21278" t="str">
            <v>BAF-Maintenance24</v>
          </cell>
          <cell r="C21278" t="str">
            <v>Osama abrar</v>
          </cell>
          <cell r="D21278" t="str">
            <v>Cash to Osama abrar by Nadeem bhai</v>
          </cell>
          <cell r="E21278">
            <v>50000</v>
          </cell>
          <cell r="F21278"/>
        </row>
        <row r="21279">
          <cell r="B21279" t="str">
            <v>LAMA Outlet</v>
          </cell>
          <cell r="C21279" t="str">
            <v>material</v>
          </cell>
          <cell r="D21279" t="str">
            <v>purchased 08 nos fire extighishers from Paramount by ashraf bhai</v>
          </cell>
          <cell r="E21279">
            <v>48400</v>
          </cell>
          <cell r="F21279"/>
        </row>
        <row r="21280">
          <cell r="B21280" t="str">
            <v>BAH Exhaust Work</v>
          </cell>
          <cell r="C21280" t="str">
            <v>material</v>
          </cell>
          <cell r="D21280" t="str">
            <v>purchased 30 nos rawal bolt</v>
          </cell>
          <cell r="E21280">
            <v>1500</v>
          </cell>
          <cell r="F21280"/>
        </row>
        <row r="21281">
          <cell r="B21281" t="str">
            <v>BAH Exhaust Work</v>
          </cell>
          <cell r="C21281" t="str">
            <v>material</v>
          </cell>
          <cell r="D21281" t="str">
            <v>purhcased angle 2 x 2  100 Rft</v>
          </cell>
          <cell r="E21281">
            <v>12400</v>
          </cell>
          <cell r="F21281"/>
        </row>
        <row r="21282">
          <cell r="B21282" t="str">
            <v>BAH Exhaust Work</v>
          </cell>
          <cell r="C21282" t="str">
            <v>shakeel duct</v>
          </cell>
          <cell r="D21282" t="str">
            <v>cash paid advance</v>
          </cell>
          <cell r="E21282">
            <v>30000</v>
          </cell>
          <cell r="F21282"/>
        </row>
        <row r="21283">
          <cell r="B21283" t="str">
            <v>Meezan bank Head office</v>
          </cell>
          <cell r="C21283" t="str">
            <v>fare</v>
          </cell>
          <cell r="D21283" t="str">
            <v>paid for channel</v>
          </cell>
          <cell r="E21283">
            <v>1000</v>
          </cell>
          <cell r="F21283"/>
        </row>
        <row r="21284">
          <cell r="B21284" t="str">
            <v>CITI Bank</v>
          </cell>
          <cell r="C21284" t="str">
            <v>fare</v>
          </cell>
          <cell r="D21284" t="str">
            <v>rikshaw fare from SEM</v>
          </cell>
          <cell r="E21284">
            <v>550</v>
          </cell>
          <cell r="F21284"/>
        </row>
        <row r="21285">
          <cell r="B21285" t="str">
            <v>office</v>
          </cell>
          <cell r="C21285" t="str">
            <v>salary</v>
          </cell>
          <cell r="D21285" t="str">
            <v xml:space="preserve">office staff salaries </v>
          </cell>
          <cell r="E21285">
            <v>343750</v>
          </cell>
          <cell r="F21285"/>
        </row>
        <row r="21286">
          <cell r="B21286" t="str">
            <v>Engro 3rd &amp; 8th Floor</v>
          </cell>
          <cell r="C21286" t="str">
            <v>material</v>
          </cell>
          <cell r="D21286" t="str">
            <v>purchased socket</v>
          </cell>
          <cell r="E21286">
            <v>100</v>
          </cell>
          <cell r="F21286"/>
        </row>
        <row r="21287">
          <cell r="B21287" t="str">
            <v>Rehmat shipping</v>
          </cell>
          <cell r="C21287" t="str">
            <v>fare</v>
          </cell>
          <cell r="D21287" t="str">
            <v>paid</v>
          </cell>
          <cell r="E21287">
            <v>300</v>
          </cell>
          <cell r="F21287"/>
        </row>
        <row r="21288">
          <cell r="B21288" t="str">
            <v>Meezan bank Head office</v>
          </cell>
          <cell r="C21288" t="str">
            <v>fare</v>
          </cell>
          <cell r="D21288" t="str">
            <v>paid to muneer riksahw</v>
          </cell>
          <cell r="E21288">
            <v>1600</v>
          </cell>
          <cell r="F21288"/>
        </row>
        <row r="21289">
          <cell r="B21289" t="str">
            <v>Engro 3rd &amp; 8th Floor</v>
          </cell>
          <cell r="C21289" t="str">
            <v>material</v>
          </cell>
          <cell r="D21289" t="str">
            <v>purchased 6 balti glue</v>
          </cell>
          <cell r="E21289">
            <v>10200</v>
          </cell>
          <cell r="F21289"/>
        </row>
        <row r="21290">
          <cell r="B21290" t="str">
            <v>office</v>
          </cell>
          <cell r="C21290" t="str">
            <v>utilities bills</v>
          </cell>
          <cell r="D21290" t="str">
            <v>SSGC bill paid</v>
          </cell>
          <cell r="E21290">
            <v>1050</v>
          </cell>
          <cell r="F21290"/>
        </row>
        <row r="21291">
          <cell r="B21291" t="str">
            <v xml:space="preserve">MHR Personal </v>
          </cell>
          <cell r="C21291" t="str">
            <v>utilities bills</v>
          </cell>
          <cell r="D21291" t="str">
            <v>SSGC bill paid</v>
          </cell>
          <cell r="E21291">
            <v>1300</v>
          </cell>
          <cell r="F21291"/>
        </row>
        <row r="21292">
          <cell r="B21292" t="str">
            <v>burhani mehal</v>
          </cell>
          <cell r="C21292" t="str">
            <v>Tube traders</v>
          </cell>
          <cell r="D21292" t="str">
            <v>Online to Jeddah polymer care off Tube traders (Online by Bilal bhai) total amt  = 200,000</v>
          </cell>
          <cell r="E21292">
            <v>95402</v>
          </cell>
          <cell r="F21292"/>
        </row>
        <row r="21293">
          <cell r="B21293" t="str">
            <v>Tomo JPMC</v>
          </cell>
          <cell r="C21293" t="str">
            <v>Tube traders</v>
          </cell>
          <cell r="D21293" t="str">
            <v>Online to Jeddah polymer care off Tube traders (Online by Bilal bhai) total amt  = 200,000</v>
          </cell>
          <cell r="E21293">
            <v>8321</v>
          </cell>
          <cell r="F21293"/>
        </row>
        <row r="21294">
          <cell r="B21294" t="str">
            <v>Engro 3rd &amp; 8th Floor</v>
          </cell>
          <cell r="C21294" t="str">
            <v>Tube traders</v>
          </cell>
          <cell r="D21294" t="str">
            <v>Online to Jeddah polymer care off Tube traders (Online by Bilal bhai) total amt  = 200,000</v>
          </cell>
          <cell r="E21294">
            <v>24631</v>
          </cell>
          <cell r="F21294"/>
        </row>
        <row r="21295">
          <cell r="B21295" t="str">
            <v>BAH 12th Floor</v>
          </cell>
          <cell r="C21295" t="str">
            <v>Tube traders</v>
          </cell>
          <cell r="D21295" t="str">
            <v>Online to Jeddah polymer care off Tube traders (Online by Bilal bhai) total amt  = 200,000</v>
          </cell>
          <cell r="E21295">
            <v>9919</v>
          </cell>
          <cell r="F21295"/>
        </row>
        <row r="21296">
          <cell r="B21296" t="str">
            <v>Rehmat shipping</v>
          </cell>
          <cell r="C21296" t="str">
            <v>Tube traders</v>
          </cell>
          <cell r="D21296" t="str">
            <v>Online to Jeddah polymer care off Tube traders (Online by Bilal bhai) total amt  = 200,000</v>
          </cell>
          <cell r="E21296">
            <v>7348</v>
          </cell>
          <cell r="F21296"/>
        </row>
        <row r="21297">
          <cell r="B21297" t="str">
            <v>DHL office</v>
          </cell>
          <cell r="C21297" t="str">
            <v>Tube traders</v>
          </cell>
          <cell r="D21297" t="str">
            <v>Online to Jeddah polymer care off Tube traders (Online by Bilal bhai) total amt  = 200,000</v>
          </cell>
          <cell r="E21297">
            <v>54379</v>
          </cell>
          <cell r="F21297"/>
        </row>
        <row r="21298">
          <cell r="B21298" t="str">
            <v>CITI Bank</v>
          </cell>
          <cell r="C21298" t="str">
            <v>Usman Enterprise</v>
          </cell>
          <cell r="D21298" t="str">
            <v>Online to Nasir Mehmood Malik care off Usman enterprises (Online by Bilal bhai)</v>
          </cell>
          <cell r="E21298">
            <v>100000</v>
          </cell>
          <cell r="F21298"/>
        </row>
        <row r="21299">
          <cell r="B21299" t="str">
            <v>Meezan bank Head office</v>
          </cell>
          <cell r="C21299" t="str">
            <v>Global technologies</v>
          </cell>
          <cell r="D21299" t="str">
            <v>Online to Irfan Ali care off Global technologies (Online by Bilal bhai)</v>
          </cell>
          <cell r="E21299">
            <v>200000</v>
          </cell>
          <cell r="F21299"/>
        </row>
        <row r="21300">
          <cell r="B21300" t="str">
            <v>Engro 3rd &amp; 8th Floor</v>
          </cell>
          <cell r="C21300" t="str">
            <v>misc</v>
          </cell>
          <cell r="D21300" t="str">
            <v>Online to Abdul Kareem in engro (Online by Bilal bhai)</v>
          </cell>
          <cell r="E21300">
            <v>40000</v>
          </cell>
          <cell r="F21300"/>
        </row>
        <row r="21301">
          <cell r="B21301" t="str">
            <v>Engro 3rd &amp; 8th Floor</v>
          </cell>
          <cell r="C21301" t="str">
            <v>material</v>
          </cell>
          <cell r="D21301" t="str">
            <v>purchased elfi</v>
          </cell>
          <cell r="E21301">
            <v>40</v>
          </cell>
          <cell r="F21301"/>
        </row>
        <row r="21302">
          <cell r="B21302" t="str">
            <v>Rehmat shipping</v>
          </cell>
          <cell r="C21302" t="str">
            <v>fuel</v>
          </cell>
          <cell r="D21302" t="str">
            <v>to salman</v>
          </cell>
          <cell r="E21302">
            <v>1500</v>
          </cell>
          <cell r="F21302"/>
        </row>
        <row r="21303">
          <cell r="B21303" t="str">
            <v>Meezan bank Head office</v>
          </cell>
          <cell r="C21303" t="str">
            <v>fare</v>
          </cell>
          <cell r="D21303" t="str">
            <v>paid</v>
          </cell>
          <cell r="E21303">
            <v>1000</v>
          </cell>
          <cell r="F21303"/>
        </row>
        <row r="21304">
          <cell r="B21304" t="str">
            <v>office</v>
          </cell>
          <cell r="C21304" t="str">
            <v>office</v>
          </cell>
          <cell r="D21304" t="str">
            <v>umer for office use</v>
          </cell>
          <cell r="E21304">
            <v>3500</v>
          </cell>
          <cell r="F21304"/>
        </row>
        <row r="21305">
          <cell r="B21305" t="str">
            <v>Engro 3rd &amp; 8th Floor</v>
          </cell>
          <cell r="C21305" t="str">
            <v>salary</v>
          </cell>
          <cell r="D21305" t="str">
            <v>Jahangeer salary</v>
          </cell>
          <cell r="E21305">
            <v>94200</v>
          </cell>
          <cell r="F21305"/>
        </row>
        <row r="21306">
          <cell r="B21306" t="str">
            <v>Engro 3rd &amp; 8th Floor</v>
          </cell>
          <cell r="C21306" t="str">
            <v>material</v>
          </cell>
          <cell r="D21306" t="str">
            <v>purchased elbow</v>
          </cell>
          <cell r="E21306">
            <v>900</v>
          </cell>
          <cell r="F21306"/>
        </row>
        <row r="21307">
          <cell r="B21307" t="str">
            <v>Meezan Gujranwala</v>
          </cell>
          <cell r="C21307" t="str">
            <v>charity</v>
          </cell>
          <cell r="D21307" t="str">
            <v>paid by rehan to needy family</v>
          </cell>
          <cell r="E21307">
            <v>10000</v>
          </cell>
          <cell r="F21307"/>
        </row>
        <row r="21308">
          <cell r="B21308" t="str">
            <v>GSK DMC</v>
          </cell>
          <cell r="C21308" t="str">
            <v>material</v>
          </cell>
          <cell r="D21308" t="str">
            <v>purchased plumbing material by Majid</v>
          </cell>
          <cell r="E21308">
            <v>75375</v>
          </cell>
          <cell r="F21308"/>
        </row>
        <row r="21309">
          <cell r="B21309" t="str">
            <v>Tri fit Gym</v>
          </cell>
          <cell r="C21309" t="str">
            <v>material</v>
          </cell>
          <cell r="D21309" t="str">
            <v>purchaed tee by salman</v>
          </cell>
          <cell r="E21309">
            <v>100</v>
          </cell>
          <cell r="F21309"/>
        </row>
        <row r="21310">
          <cell r="B21310" t="str">
            <v>Tri fit Gym</v>
          </cell>
          <cell r="C21310" t="str">
            <v>fare</v>
          </cell>
          <cell r="D21310" t="str">
            <v>paid</v>
          </cell>
          <cell r="E21310">
            <v>200</v>
          </cell>
          <cell r="F21310"/>
        </row>
        <row r="21311">
          <cell r="B21311" t="str">
            <v>Engro 3rd &amp; 8th Floor</v>
          </cell>
          <cell r="C21311" t="str">
            <v>material</v>
          </cell>
          <cell r="D21311" t="str">
            <v>purcahsed dammer tapes by salman</v>
          </cell>
          <cell r="E21311">
            <v>300</v>
          </cell>
          <cell r="F21311"/>
        </row>
        <row r="21312">
          <cell r="B21312" t="str">
            <v>BAH 12th Floor</v>
          </cell>
          <cell r="C21312" t="str">
            <v>faheem elec</v>
          </cell>
          <cell r="D21312" t="str">
            <v>cash paid by BH</v>
          </cell>
          <cell r="E21312">
            <v>100000</v>
          </cell>
          <cell r="F21312"/>
        </row>
        <row r="21313">
          <cell r="B21313" t="str">
            <v>GSK DMC</v>
          </cell>
          <cell r="C21313" t="str">
            <v>de Creator</v>
          </cell>
          <cell r="D21313" t="str">
            <v>Online to Tahaman traders care off Khalid grohi in GSK deal (Online by Bilal bhai)</v>
          </cell>
          <cell r="E21313">
            <v>400000</v>
          </cell>
          <cell r="F21313"/>
        </row>
        <row r="21314">
          <cell r="B21314" t="str">
            <v>Gul Ahmed</v>
          </cell>
          <cell r="C21314" t="str">
            <v>GREE PAKISTAN</v>
          </cell>
          <cell r="D21314" t="str">
            <v>Online to Jameel sagher memon care off Gree pakistan in Gul ahmed Y joints (Online by Bilal bhai)</v>
          </cell>
          <cell r="E21314">
            <v>221000</v>
          </cell>
          <cell r="F21314"/>
        </row>
        <row r="21315">
          <cell r="B21315" t="str">
            <v>Meezan bank Head office</v>
          </cell>
          <cell r="C21315" t="str">
            <v>fare</v>
          </cell>
          <cell r="D21315" t="str">
            <v>Paid to danish suzuki</v>
          </cell>
          <cell r="E21315">
            <v>4000</v>
          </cell>
          <cell r="F21315"/>
        </row>
        <row r="21316">
          <cell r="B21316" t="str">
            <v>CITI Bank</v>
          </cell>
          <cell r="C21316" t="str">
            <v>fare</v>
          </cell>
          <cell r="D21316" t="str">
            <v>paid to dad muhamdd suzuki</v>
          </cell>
          <cell r="E21316">
            <v>2500</v>
          </cell>
          <cell r="F21316"/>
        </row>
        <row r="21317">
          <cell r="B21317" t="str">
            <v>BAH Exhaust Work</v>
          </cell>
          <cell r="C21317" t="str">
            <v>material</v>
          </cell>
          <cell r="D21317" t="str">
            <v>purchasesd safety belt</v>
          </cell>
          <cell r="E21317">
            <v>11000</v>
          </cell>
          <cell r="F21317"/>
        </row>
        <row r="21318">
          <cell r="B21318" t="str">
            <v>Spar supermarket</v>
          </cell>
          <cell r="C21318" t="str">
            <v>charity</v>
          </cell>
          <cell r="D21318" t="str">
            <v>paid by rehan to needy family</v>
          </cell>
          <cell r="E21318">
            <v>10000</v>
          </cell>
          <cell r="F21318"/>
        </row>
        <row r="21319">
          <cell r="B21319" t="str">
            <v>BAH 12th Floor</v>
          </cell>
          <cell r="C21319" t="str">
            <v>fare</v>
          </cell>
          <cell r="D21319" t="str">
            <v>Paid to danish suzuki</v>
          </cell>
          <cell r="E21319">
            <v>2000</v>
          </cell>
          <cell r="F21319"/>
        </row>
        <row r="21320">
          <cell r="B21320" t="str">
            <v>DHL office</v>
          </cell>
          <cell r="C21320" t="str">
            <v>fare</v>
          </cell>
          <cell r="D21320" t="str">
            <v>paid to dad muhamdd suzuki</v>
          </cell>
          <cell r="E21320">
            <v>2500</v>
          </cell>
          <cell r="F21320"/>
        </row>
        <row r="21321">
          <cell r="B21321" t="str">
            <v>DHL office</v>
          </cell>
          <cell r="C21321" t="str">
            <v>material</v>
          </cell>
          <cell r="D21321" t="str">
            <v>cash paid to amir contractor for previous balance</v>
          </cell>
          <cell r="E21321">
            <v>3200</v>
          </cell>
          <cell r="F21321"/>
        </row>
        <row r="21322">
          <cell r="B21322" t="str">
            <v>DHL office</v>
          </cell>
          <cell r="C21322" t="str">
            <v>material</v>
          </cell>
          <cell r="D21322" t="str">
            <v>To amir conractor for site expenses</v>
          </cell>
          <cell r="E21322">
            <v>10000</v>
          </cell>
          <cell r="F21322"/>
        </row>
        <row r="21323">
          <cell r="B21323" t="str">
            <v>DHL office</v>
          </cell>
          <cell r="C21323" t="str">
            <v>Khalid bhai</v>
          </cell>
          <cell r="D21323" t="str">
            <v>paid to khalid bhai for fire cabinet shifting</v>
          </cell>
          <cell r="E21323">
            <v>10000</v>
          </cell>
          <cell r="F21323"/>
        </row>
        <row r="21324">
          <cell r="B21324" t="str">
            <v>office</v>
          </cell>
          <cell r="C21324" t="str">
            <v>tender</v>
          </cell>
          <cell r="D21324" t="str">
            <v>purhcased amrstrong tender from YH</v>
          </cell>
          <cell r="E21324">
            <v>17500</v>
          </cell>
          <cell r="F21324"/>
        </row>
        <row r="21325">
          <cell r="B21325" t="str">
            <v>CITI Bank</v>
          </cell>
          <cell r="C21325" t="str">
            <v>material</v>
          </cell>
          <cell r="D21325" t="str">
            <v>Online to M. Khursheed care off H3 Hammer for SS Grating (Online by Bilal bhai)</v>
          </cell>
          <cell r="E21325">
            <v>100000</v>
          </cell>
          <cell r="F21325"/>
        </row>
        <row r="21326">
          <cell r="B21326" t="str">
            <v>DHL office</v>
          </cell>
          <cell r="C21326" t="str">
            <v>amir contractor</v>
          </cell>
          <cell r="D21326" t="str">
            <v>Online to M. Amir sheikh in labour (Online by Bilal bhai)</v>
          </cell>
          <cell r="E21326">
            <v>200000</v>
          </cell>
          <cell r="F21326"/>
        </row>
        <row r="21327">
          <cell r="B21327" t="str">
            <v>DHL office</v>
          </cell>
          <cell r="C21327" t="str">
            <v>Khalid bhai</v>
          </cell>
          <cell r="D21327" t="str">
            <v>cash paid</v>
          </cell>
          <cell r="E21327">
            <v>8000</v>
          </cell>
          <cell r="F21327"/>
        </row>
        <row r="21328">
          <cell r="B21328" t="str">
            <v>DHL office</v>
          </cell>
          <cell r="C21328" t="str">
            <v>fare</v>
          </cell>
          <cell r="D21328" t="str">
            <v>paid</v>
          </cell>
          <cell r="E21328">
            <v>2000</v>
          </cell>
          <cell r="F21328"/>
        </row>
        <row r="21329">
          <cell r="B21329" t="str">
            <v>Meezan bank Head office</v>
          </cell>
          <cell r="C21329" t="str">
            <v>salary</v>
          </cell>
          <cell r="D21329" t="str">
            <v>Amir angr + Gul sher salary + Shafiq</v>
          </cell>
          <cell r="E21329">
            <v>123050</v>
          </cell>
          <cell r="F21329"/>
        </row>
        <row r="21330">
          <cell r="B21330" t="str">
            <v>O/M The Place</v>
          </cell>
          <cell r="C21330" t="str">
            <v>salary</v>
          </cell>
          <cell r="D21330" t="str">
            <v>The place staff salaries</v>
          </cell>
          <cell r="E21330">
            <v>186556</v>
          </cell>
          <cell r="F21330"/>
        </row>
        <row r="21331">
          <cell r="B21331" t="str">
            <v>Engro 3rd &amp; 8th Floor</v>
          </cell>
          <cell r="C21331" t="str">
            <v>salary</v>
          </cell>
          <cell r="D21331" t="str">
            <v>Engr ahsan salary</v>
          </cell>
          <cell r="E21331">
            <v>85700</v>
          </cell>
          <cell r="F21331"/>
        </row>
        <row r="21332">
          <cell r="B21332" t="str">
            <v>O/M The Place</v>
          </cell>
          <cell r="C21332" t="str">
            <v>salary</v>
          </cell>
          <cell r="D21332" t="str">
            <v>Zeeshan salary</v>
          </cell>
          <cell r="E21332">
            <v>28000</v>
          </cell>
          <cell r="F21332"/>
        </row>
        <row r="21333">
          <cell r="B21333" t="str">
            <v>office</v>
          </cell>
          <cell r="C21333" t="str">
            <v>misc</v>
          </cell>
          <cell r="D21333" t="str">
            <v>umer for car wash</v>
          </cell>
          <cell r="E21333">
            <v>2500</v>
          </cell>
          <cell r="F21333"/>
        </row>
        <row r="21334">
          <cell r="B21334" t="str">
            <v>office</v>
          </cell>
          <cell r="C21334" t="str">
            <v>office</v>
          </cell>
          <cell r="D21334" t="str">
            <v>umer for office use</v>
          </cell>
          <cell r="E21334">
            <v>4000</v>
          </cell>
          <cell r="F21334"/>
        </row>
        <row r="21335">
          <cell r="B21335" t="str">
            <v>Engro 3rd &amp; 8th Floor</v>
          </cell>
          <cell r="C21335" t="str">
            <v>fuel</v>
          </cell>
          <cell r="D21335" t="str">
            <v>to salman</v>
          </cell>
          <cell r="E21335">
            <v>1000</v>
          </cell>
          <cell r="F21335"/>
        </row>
        <row r="21336">
          <cell r="B21336" t="str">
            <v>FTC Floors</v>
          </cell>
          <cell r="C21336" t="str">
            <v>fare</v>
          </cell>
          <cell r="D21336" t="str">
            <v>paid</v>
          </cell>
          <cell r="E21336">
            <v>5000</v>
          </cell>
          <cell r="F21336"/>
        </row>
        <row r="21337">
          <cell r="B21337" t="str">
            <v>J out let DML</v>
          </cell>
          <cell r="C21337" t="str">
            <v>fare</v>
          </cell>
          <cell r="D21337" t="str">
            <v>cash paid for threaded rod</v>
          </cell>
          <cell r="E21337">
            <v>1500</v>
          </cell>
          <cell r="F21337"/>
        </row>
        <row r="21338">
          <cell r="B21338" t="str">
            <v>GSK DMC</v>
          </cell>
          <cell r="C21338" t="str">
            <v>salary</v>
          </cell>
          <cell r="D21338" t="str">
            <v>Lateef + Chacha lateed salary</v>
          </cell>
          <cell r="E21338">
            <v>77066.666666666657</v>
          </cell>
          <cell r="F21338"/>
        </row>
        <row r="21339">
          <cell r="B21339" t="str">
            <v>Engro 3rd &amp; 8th Floor</v>
          </cell>
          <cell r="C21339" t="str">
            <v>salary</v>
          </cell>
          <cell r="D21339" t="str">
            <v>Engr Raza, Laraib, and umair salary</v>
          </cell>
          <cell r="E21339">
            <v>121566.66666666667</v>
          </cell>
          <cell r="F21339"/>
        </row>
        <row r="21340">
          <cell r="B21340" t="str">
            <v>BAH Exhaust Work</v>
          </cell>
          <cell r="C21340" t="str">
            <v>fuel</v>
          </cell>
          <cell r="D21340" t="str">
            <v>to salman</v>
          </cell>
          <cell r="E21340">
            <v>1000</v>
          </cell>
          <cell r="F21340"/>
        </row>
        <row r="21341">
          <cell r="B21341" t="str">
            <v>office</v>
          </cell>
          <cell r="C21341" t="str">
            <v>misc</v>
          </cell>
          <cell r="D21341" t="str">
            <v>umer for office use</v>
          </cell>
          <cell r="E21341">
            <v>5000</v>
          </cell>
          <cell r="F21341"/>
        </row>
        <row r="21342">
          <cell r="B21342" t="str">
            <v xml:space="preserve">MHR Personal </v>
          </cell>
          <cell r="C21342" t="str">
            <v>misc</v>
          </cell>
          <cell r="D21342" t="str">
            <v>Rehan aunty jazz balance + Super card</v>
          </cell>
          <cell r="E21342">
            <v>2700</v>
          </cell>
          <cell r="F21342"/>
        </row>
        <row r="21343">
          <cell r="B21343" t="str">
            <v>Salaam Taqaful</v>
          </cell>
          <cell r="C21343" t="str">
            <v>fare</v>
          </cell>
          <cell r="D21343" t="str">
            <v>paid to muneer riksahw</v>
          </cell>
          <cell r="E21343">
            <v>2000</v>
          </cell>
          <cell r="F21343"/>
        </row>
        <row r="21344">
          <cell r="B21344" t="str">
            <v>Rehmat shipping</v>
          </cell>
          <cell r="C21344" t="str">
            <v>fare</v>
          </cell>
          <cell r="D21344" t="str">
            <v>paid to muneer riksahw</v>
          </cell>
          <cell r="E21344">
            <v>2000</v>
          </cell>
          <cell r="F21344"/>
        </row>
        <row r="21345">
          <cell r="B21345" t="str">
            <v>NICVD</v>
          </cell>
          <cell r="C21345" t="str">
            <v>fare</v>
          </cell>
          <cell r="D21345" t="str">
            <v>paid to muneer riksahw</v>
          </cell>
          <cell r="E21345">
            <v>1000</v>
          </cell>
          <cell r="F21345"/>
        </row>
        <row r="21346">
          <cell r="B21346" t="str">
            <v>office</v>
          </cell>
          <cell r="C21346" t="str">
            <v>misc</v>
          </cell>
          <cell r="D21346" t="str">
            <v>door stopper purchased</v>
          </cell>
          <cell r="E21346">
            <v>500</v>
          </cell>
          <cell r="F21346"/>
        </row>
        <row r="21347">
          <cell r="B21347" t="str">
            <v>Meezan bank Head office</v>
          </cell>
          <cell r="C21347" t="str">
            <v>fare</v>
          </cell>
          <cell r="D21347" t="str">
            <v>paid</v>
          </cell>
          <cell r="E21347">
            <v>2000</v>
          </cell>
          <cell r="F21347"/>
        </row>
        <row r="21348">
          <cell r="B21348" t="str">
            <v>FTC Floors</v>
          </cell>
          <cell r="C21348" t="str">
            <v>salary</v>
          </cell>
          <cell r="D21348" t="str">
            <v>ftc staff salaries</v>
          </cell>
          <cell r="E21348">
            <v>203481</v>
          </cell>
          <cell r="F21348"/>
        </row>
        <row r="21349">
          <cell r="B21349" t="str">
            <v>FTC Floors</v>
          </cell>
          <cell r="C21349" t="str">
            <v>misc</v>
          </cell>
          <cell r="D21349" t="str">
            <v>tea and refreshment</v>
          </cell>
          <cell r="E21349">
            <v>3000</v>
          </cell>
          <cell r="F21349"/>
        </row>
        <row r="21350">
          <cell r="B21350" t="str">
            <v xml:space="preserve">O/M Nue Multiplex </v>
          </cell>
          <cell r="C21350" t="str">
            <v>salary</v>
          </cell>
          <cell r="D21350" t="str">
            <v>RMR staff salaries</v>
          </cell>
          <cell r="E21350">
            <v>106831</v>
          </cell>
          <cell r="F21350"/>
        </row>
        <row r="21351">
          <cell r="B21351" t="str">
            <v xml:space="preserve">O/M Nue Multiplex </v>
          </cell>
          <cell r="C21351" t="str">
            <v>material</v>
          </cell>
          <cell r="D21351" t="str">
            <v>purchased dammer tapes</v>
          </cell>
          <cell r="E21351">
            <v>300</v>
          </cell>
          <cell r="F21351"/>
        </row>
        <row r="21352">
          <cell r="B21352" t="str">
            <v>NICVD</v>
          </cell>
          <cell r="C21352" t="str">
            <v>charity</v>
          </cell>
          <cell r="D21352" t="str">
            <v>cash paid by rehan to needy family</v>
          </cell>
          <cell r="E21352">
            <v>10000</v>
          </cell>
          <cell r="F21352"/>
        </row>
        <row r="21353">
          <cell r="B21353" t="str">
            <v>Bahria project</v>
          </cell>
          <cell r="C21353" t="str">
            <v>salary</v>
          </cell>
          <cell r="D21353" t="str">
            <v>Amjad + Khushnood salary + Abid</v>
          </cell>
          <cell r="E21353">
            <v>152440</v>
          </cell>
          <cell r="F21353"/>
        </row>
        <row r="21354">
          <cell r="B21354" t="str">
            <v>NICVD</v>
          </cell>
          <cell r="C21354" t="str">
            <v>salary</v>
          </cell>
          <cell r="D21354" t="str">
            <v>Shahid, nadeem, Irfan AC + Fahad salary</v>
          </cell>
          <cell r="E21354">
            <v>151542</v>
          </cell>
          <cell r="F21354"/>
        </row>
        <row r="21355">
          <cell r="B21355" t="str">
            <v>Meezan bank Head office</v>
          </cell>
          <cell r="C21355" t="str">
            <v>material</v>
          </cell>
          <cell r="D21355" t="str">
            <v>to abid for cutting disc wedling rods + glass + gloves</v>
          </cell>
          <cell r="E21355">
            <v>5000</v>
          </cell>
          <cell r="F21355"/>
        </row>
        <row r="21356">
          <cell r="B21356" t="str">
            <v>PSYCHIATRY JPMC</v>
          </cell>
          <cell r="C21356" t="str">
            <v>Noman Engineering</v>
          </cell>
          <cell r="D21356" t="str">
            <v>Sheet to Noman engr (sheet by al madina) = 1,500,000/-</v>
          </cell>
          <cell r="E21356">
            <v>61570</v>
          </cell>
          <cell r="F21356"/>
        </row>
        <row r="21357">
          <cell r="B21357" t="str">
            <v>VISA Fit-out Office</v>
          </cell>
          <cell r="C21357" t="str">
            <v>Noman Engineering</v>
          </cell>
          <cell r="D21357" t="str">
            <v>Sheet to Noman engr (sheet by al madina) = 1,500,000/-</v>
          </cell>
          <cell r="E21357">
            <v>10256</v>
          </cell>
          <cell r="F21357"/>
        </row>
        <row r="21358">
          <cell r="B21358" t="str">
            <v>3rd Floor NASTP</v>
          </cell>
          <cell r="C21358" t="str">
            <v>Noman Engineering</v>
          </cell>
          <cell r="D21358" t="str">
            <v>Sheet to Noman engr (sheet by al madina) = 1,500,000/-</v>
          </cell>
          <cell r="E21358">
            <v>6195</v>
          </cell>
          <cell r="F21358"/>
        </row>
        <row r="21359">
          <cell r="B21359" t="str">
            <v>BAF-Maintenance24</v>
          </cell>
          <cell r="C21359" t="str">
            <v>Noman Engineering</v>
          </cell>
          <cell r="D21359" t="str">
            <v>Sheet to Noman engr (sheet by al madina) = 1,500,000/-</v>
          </cell>
          <cell r="E21359">
            <v>313443</v>
          </cell>
          <cell r="F21359"/>
        </row>
        <row r="21360">
          <cell r="B21360" t="str">
            <v>Tomo JPMC</v>
          </cell>
          <cell r="C21360" t="str">
            <v>Noman Engineering</v>
          </cell>
          <cell r="D21360" t="str">
            <v>Sheet to Noman engr (sheet by al madina) = 1,500,000/-</v>
          </cell>
          <cell r="E21360">
            <v>53024</v>
          </cell>
          <cell r="F21360"/>
        </row>
        <row r="21361">
          <cell r="B21361" t="str">
            <v>GSK DMC</v>
          </cell>
          <cell r="C21361" t="str">
            <v>Noman Engineering</v>
          </cell>
          <cell r="D21361" t="str">
            <v>Sheet to Noman engr (sheet by al madina) = 1,500,000/-</v>
          </cell>
          <cell r="E21361">
            <v>212787</v>
          </cell>
          <cell r="F21361"/>
        </row>
        <row r="21362">
          <cell r="B21362" t="str">
            <v>Gul Ahmed</v>
          </cell>
          <cell r="C21362" t="str">
            <v>Noman Engineering</v>
          </cell>
          <cell r="D21362" t="str">
            <v>Sheet to Noman engr (sheet by al madina) = 1,500,000/-</v>
          </cell>
          <cell r="E21362">
            <v>60287</v>
          </cell>
          <cell r="F21362"/>
        </row>
        <row r="21363">
          <cell r="B21363" t="str">
            <v>CITI Bank</v>
          </cell>
          <cell r="C21363" t="str">
            <v>Noman Engineering</v>
          </cell>
          <cell r="D21363" t="str">
            <v>Sheet to Noman engr (sheet by al madina) = 1,500,000/-</v>
          </cell>
          <cell r="E21363">
            <v>127621</v>
          </cell>
          <cell r="F21363"/>
        </row>
        <row r="21364">
          <cell r="B21364" t="str">
            <v>10 Pearl NASTP</v>
          </cell>
          <cell r="C21364" t="str">
            <v>Noman Engineering</v>
          </cell>
          <cell r="D21364" t="str">
            <v>Sheet to Noman engr (sheet by al madina) = 1,500,000/-</v>
          </cell>
          <cell r="E21364">
            <v>15601</v>
          </cell>
          <cell r="F21364"/>
        </row>
        <row r="21365">
          <cell r="B21365" t="str">
            <v>Manto DML</v>
          </cell>
          <cell r="C21365" t="str">
            <v>Noman Engineering</v>
          </cell>
          <cell r="D21365" t="str">
            <v>Sheet to Noman engr (sheet by al madina) = 1,500,000/-</v>
          </cell>
          <cell r="E21365">
            <v>40000</v>
          </cell>
          <cell r="F21365"/>
        </row>
        <row r="21366">
          <cell r="B21366" t="str">
            <v>LAMA Outlet</v>
          </cell>
          <cell r="C21366" t="str">
            <v>Noman Engineering</v>
          </cell>
          <cell r="D21366" t="str">
            <v>Sheet to Noman engr (sheet by al madina) = 1,500,000/-</v>
          </cell>
          <cell r="E21366">
            <v>44559</v>
          </cell>
          <cell r="F21366"/>
        </row>
        <row r="21367">
          <cell r="B21367" t="str">
            <v>Rehmat shipping</v>
          </cell>
          <cell r="C21367" t="str">
            <v>Noman Engineering</v>
          </cell>
          <cell r="D21367" t="str">
            <v>Sheet to Noman engr (sheet by al madina) = 1,500,000/-</v>
          </cell>
          <cell r="E21367">
            <v>39181</v>
          </cell>
          <cell r="F21367"/>
        </row>
        <row r="21368">
          <cell r="B21368" t="str">
            <v>Eat On Project</v>
          </cell>
          <cell r="C21368" t="str">
            <v>Noman Engineering</v>
          </cell>
          <cell r="D21368" t="str">
            <v>Sheet to Noman engr (sheet by al madina) = 1,500,000/-</v>
          </cell>
          <cell r="E21368">
            <v>9340</v>
          </cell>
          <cell r="F21368"/>
        </row>
        <row r="21369">
          <cell r="B21369" t="str">
            <v>Meezan bank Head office</v>
          </cell>
          <cell r="C21369" t="str">
            <v>Noman Engineering</v>
          </cell>
          <cell r="D21369" t="str">
            <v>Sheet to Noman engr (sheet by al madina) = 1,500,000/-</v>
          </cell>
          <cell r="E21369">
            <v>506136</v>
          </cell>
          <cell r="F21369"/>
        </row>
        <row r="21370">
          <cell r="B21370" t="str">
            <v>Meezan bank Head office</v>
          </cell>
          <cell r="C21370" t="str">
            <v>Air guide</v>
          </cell>
          <cell r="D21370" t="str">
            <v>Online by adeel to M. Jawwad Khan care off Air Guide total amt = 1000,000</v>
          </cell>
          <cell r="E21370">
            <v>715771</v>
          </cell>
          <cell r="F21370"/>
        </row>
        <row r="21371">
          <cell r="B21371" t="str">
            <v>Amreli steel</v>
          </cell>
          <cell r="C21371" t="str">
            <v>Air guide</v>
          </cell>
          <cell r="D21371" t="str">
            <v>Online by adeel to M. Jawwad Khan care off Air Guide total amt = 1000,000</v>
          </cell>
          <cell r="E21371">
            <v>60000</v>
          </cell>
          <cell r="F21371"/>
        </row>
        <row r="21372">
          <cell r="B21372" t="str">
            <v>Marriot Hotel</v>
          </cell>
          <cell r="C21372" t="str">
            <v>Air guide</v>
          </cell>
          <cell r="D21372" t="str">
            <v>Online by adeel to M. Jawwad Khan care off Air Guide total amt = 1000,000</v>
          </cell>
          <cell r="E21372">
            <v>80000</v>
          </cell>
          <cell r="F21372"/>
        </row>
        <row r="21373">
          <cell r="B21373" t="str">
            <v>Manto DML</v>
          </cell>
          <cell r="C21373" t="str">
            <v>Air guide</v>
          </cell>
          <cell r="D21373" t="str">
            <v>Online by adeel to M. Jawwad Khan care off Air Guide total amt = 1000,000</v>
          </cell>
          <cell r="E21373">
            <v>40000</v>
          </cell>
          <cell r="F21373"/>
        </row>
        <row r="21374">
          <cell r="B21374" t="str">
            <v>Rehmat shipping</v>
          </cell>
          <cell r="C21374" t="str">
            <v>Air guide</v>
          </cell>
          <cell r="D21374" t="str">
            <v>Online by adeel to M. Jawwad Khan care off Air Guide total amt = 1000,000</v>
          </cell>
          <cell r="E21374">
            <v>40000</v>
          </cell>
          <cell r="F21374"/>
        </row>
        <row r="21375">
          <cell r="B21375" t="str">
            <v>Generation DML</v>
          </cell>
          <cell r="C21375" t="str">
            <v>Air guide</v>
          </cell>
          <cell r="D21375" t="str">
            <v>Online by adeel to M. Jawwad Khan care off Air Guide total amt = 1000,000</v>
          </cell>
          <cell r="E21375">
            <v>57229</v>
          </cell>
          <cell r="F21375"/>
        </row>
        <row r="21376">
          <cell r="B21376" t="str">
            <v>Orient DML</v>
          </cell>
          <cell r="C21376" t="str">
            <v>Air guide</v>
          </cell>
          <cell r="D21376" t="str">
            <v>Online by adeel to M. Jawwad Khan care off Air Guide total amt = 1000,000</v>
          </cell>
          <cell r="E21376">
            <v>7000</v>
          </cell>
          <cell r="F21376"/>
        </row>
        <row r="21377">
          <cell r="B21377" t="str">
            <v>DHL office</v>
          </cell>
          <cell r="C21377" t="str">
            <v>Saad maqsood</v>
          </cell>
          <cell r="D21377" t="str">
            <v>Online by Adeel To Saad maqsood for Electric panel DHL</v>
          </cell>
          <cell r="E21377">
            <v>100000</v>
          </cell>
          <cell r="F21377"/>
        </row>
        <row r="21378">
          <cell r="B21378" t="str">
            <v>DHL office</v>
          </cell>
          <cell r="C21378" t="str">
            <v>ehsan traders</v>
          </cell>
          <cell r="D21378" t="str">
            <v xml:space="preserve">Online by Adeel To Ehsan traders </v>
          </cell>
          <cell r="E21378">
            <v>63000</v>
          </cell>
          <cell r="F21378"/>
        </row>
        <row r="21379">
          <cell r="B21379" t="str">
            <v>Engro 3rd &amp; 8th Floor</v>
          </cell>
          <cell r="C21379" t="str">
            <v>salary</v>
          </cell>
          <cell r="D21379" t="str">
            <v>To nizamuddin + Jawed</v>
          </cell>
          <cell r="E21379">
            <v>31000</v>
          </cell>
          <cell r="F21379"/>
        </row>
        <row r="21380">
          <cell r="B21380" t="str">
            <v>o/m NASTP</v>
          </cell>
          <cell r="C21380" t="str">
            <v>mineral water</v>
          </cell>
          <cell r="D21380" t="str">
            <v>paid to israr bhai via salma hand</v>
          </cell>
          <cell r="E21380">
            <v>3800</v>
          </cell>
          <cell r="F21380"/>
        </row>
        <row r="21381">
          <cell r="B21381" t="str">
            <v>BAH 12th Floor</v>
          </cell>
          <cell r="C21381" t="str">
            <v>salary</v>
          </cell>
          <cell r="D21381" t="str">
            <v>Noman Ahmed salary</v>
          </cell>
          <cell r="E21381">
            <v>40000</v>
          </cell>
          <cell r="F21381"/>
        </row>
        <row r="21382">
          <cell r="B21382" t="str">
            <v>office</v>
          </cell>
          <cell r="C21382" t="str">
            <v>office</v>
          </cell>
          <cell r="D21382" t="str">
            <v>umer for office use</v>
          </cell>
          <cell r="E21382">
            <v>4000</v>
          </cell>
          <cell r="F21382"/>
        </row>
        <row r="21383">
          <cell r="B21383" t="str">
            <v>J outlet lucky one mall</v>
          </cell>
          <cell r="C21383" t="str">
            <v>fare</v>
          </cell>
          <cell r="D21383" t="str">
            <v>paid for bykia riksahaw</v>
          </cell>
          <cell r="E21383">
            <v>500</v>
          </cell>
          <cell r="F21383"/>
        </row>
        <row r="21384">
          <cell r="B21384" t="str">
            <v>Engro 3rd &amp; 8th Floor</v>
          </cell>
          <cell r="C21384" t="str">
            <v>material</v>
          </cell>
          <cell r="D21384" t="str">
            <v>purhcased 5" brush</v>
          </cell>
          <cell r="E21384">
            <v>350</v>
          </cell>
          <cell r="F21384"/>
        </row>
        <row r="21385">
          <cell r="B21385" t="str">
            <v>Engro 3rd &amp; 8th Floor</v>
          </cell>
          <cell r="C21385" t="str">
            <v>ahsan insulation</v>
          </cell>
          <cell r="D21385" t="str">
            <v>cash paid to ahsan</v>
          </cell>
          <cell r="E21385">
            <v>25000</v>
          </cell>
          <cell r="F21385"/>
        </row>
        <row r="21386">
          <cell r="B21386" t="str">
            <v>Gul Ahmed</v>
          </cell>
          <cell r="C21386" t="str">
            <v>material</v>
          </cell>
          <cell r="D21386" t="str">
            <v>cash paid for misc invoices to uzair</v>
          </cell>
          <cell r="E21386">
            <v>3000</v>
          </cell>
          <cell r="F21386"/>
        </row>
        <row r="21387">
          <cell r="B21387" t="str">
            <v>J outlet lucky one mall</v>
          </cell>
          <cell r="C21387" t="str">
            <v>fare</v>
          </cell>
          <cell r="D21387" t="str">
            <v>paid to muneer riksahw</v>
          </cell>
          <cell r="E21387">
            <v>1900</v>
          </cell>
          <cell r="F21387"/>
        </row>
        <row r="21388">
          <cell r="B21388" t="str">
            <v>DHL office</v>
          </cell>
          <cell r="C21388" t="str">
            <v>salary</v>
          </cell>
          <cell r="D21388" t="str">
            <v>Imran engr salary</v>
          </cell>
          <cell r="E21388">
            <v>80750</v>
          </cell>
          <cell r="F21388"/>
        </row>
        <row r="21389">
          <cell r="B21389" t="str">
            <v>Meezan bank Head office</v>
          </cell>
          <cell r="C21389" t="str">
            <v>salary</v>
          </cell>
          <cell r="D21389" t="str">
            <v>Asif fiber salary</v>
          </cell>
          <cell r="E21389">
            <v>35000</v>
          </cell>
          <cell r="F21389"/>
        </row>
        <row r="21390">
          <cell r="B21390" t="str">
            <v>BAH 12th Floor</v>
          </cell>
          <cell r="C21390" t="str">
            <v>fare</v>
          </cell>
          <cell r="D21390" t="str">
            <v>paid</v>
          </cell>
          <cell r="E21390">
            <v>400</v>
          </cell>
          <cell r="F21390"/>
        </row>
        <row r="21391">
          <cell r="B21391" t="str">
            <v>J out let DML</v>
          </cell>
          <cell r="C21391" t="str">
            <v>Travelling</v>
          </cell>
          <cell r="D21391" t="str">
            <v>Air ticket - Jahangeer Ticket lahore</v>
          </cell>
          <cell r="E21391">
            <v>19000</v>
          </cell>
          <cell r="F21391"/>
        </row>
        <row r="21392">
          <cell r="B21392" t="str">
            <v>Generation DML</v>
          </cell>
          <cell r="C21392" t="str">
            <v>material</v>
          </cell>
          <cell r="D21392" t="str">
            <v>Online by Bilal Habib to M. Hamza awais for purchased of elbow and sockets for Generations store</v>
          </cell>
          <cell r="E21392">
            <v>65450</v>
          </cell>
          <cell r="F21392"/>
        </row>
        <row r="21393">
          <cell r="B21393" t="str">
            <v>standard chartered Bank</v>
          </cell>
          <cell r="C21393" t="str">
            <v>kaytees</v>
          </cell>
          <cell r="D21393" t="str">
            <v>Online by Adeel To KATYS = 300,000</v>
          </cell>
          <cell r="E21393">
            <v>5773</v>
          </cell>
          <cell r="F21393"/>
        </row>
        <row r="21394">
          <cell r="B21394" t="str">
            <v>Meezan bank Head office</v>
          </cell>
          <cell r="C21394" t="str">
            <v>kaytees</v>
          </cell>
          <cell r="D21394" t="str">
            <v>Online by Adeel To KATYS = 300,000</v>
          </cell>
          <cell r="E21394">
            <v>199303</v>
          </cell>
          <cell r="F21394"/>
        </row>
        <row r="21395">
          <cell r="B21395" t="str">
            <v>Engro office</v>
          </cell>
          <cell r="C21395" t="str">
            <v>kaytees</v>
          </cell>
          <cell r="D21395" t="str">
            <v>Online by Adeel To KATYS = 300,000</v>
          </cell>
          <cell r="E21395">
            <v>9908</v>
          </cell>
          <cell r="F21395"/>
        </row>
        <row r="21396">
          <cell r="B21396" t="str">
            <v>Ernst &amp; Young</v>
          </cell>
          <cell r="C21396" t="str">
            <v>kaytees</v>
          </cell>
          <cell r="D21396" t="str">
            <v>Online by Adeel To KATYS = 300,000</v>
          </cell>
          <cell r="E21396">
            <v>2741</v>
          </cell>
          <cell r="F21396"/>
        </row>
        <row r="21397">
          <cell r="B21397" t="str">
            <v>Gul Ahmed</v>
          </cell>
          <cell r="C21397" t="str">
            <v>kaytees</v>
          </cell>
          <cell r="D21397" t="str">
            <v>Online by Adeel To KATYS = 300,000</v>
          </cell>
          <cell r="E21397">
            <v>15025</v>
          </cell>
          <cell r="F21397"/>
        </row>
        <row r="21398">
          <cell r="B21398" t="str">
            <v>CITI Bank</v>
          </cell>
          <cell r="C21398" t="str">
            <v>kaytees</v>
          </cell>
          <cell r="D21398" t="str">
            <v>Online by Adeel To KATYS = 300,000</v>
          </cell>
          <cell r="E21398">
            <v>67250</v>
          </cell>
          <cell r="F21398"/>
        </row>
        <row r="21399">
          <cell r="B21399" t="str">
            <v>Meezan bank Head office</v>
          </cell>
          <cell r="C21399" t="str">
            <v>john</v>
          </cell>
          <cell r="D21399" t="str">
            <v>cash paid</v>
          </cell>
          <cell r="E21399">
            <v>30000</v>
          </cell>
          <cell r="F21399"/>
        </row>
        <row r="21400">
          <cell r="B21400" t="str">
            <v>Gul Ahmed</v>
          </cell>
          <cell r="C21400" t="str">
            <v>salary</v>
          </cell>
          <cell r="D21400" t="str">
            <v>mateen salary</v>
          </cell>
          <cell r="E21400">
            <v>15000</v>
          </cell>
          <cell r="F21400"/>
        </row>
        <row r="21401">
          <cell r="B21401" t="str">
            <v>J out let DML</v>
          </cell>
          <cell r="C21401" t="str">
            <v>fare</v>
          </cell>
          <cell r="D21401" t="str">
            <v>Jazz cash to rehman for rent for sheet Lahore</v>
          </cell>
          <cell r="E21401">
            <v>3500</v>
          </cell>
          <cell r="F21401"/>
        </row>
        <row r="21402">
          <cell r="B21402" t="str">
            <v>Gul Ahmed</v>
          </cell>
          <cell r="C21402" t="str">
            <v>material</v>
          </cell>
          <cell r="D21402" t="str">
            <v>purhcased guages by mateen</v>
          </cell>
          <cell r="E21402">
            <v>500</v>
          </cell>
          <cell r="F21402"/>
        </row>
        <row r="21403">
          <cell r="B21403" t="str">
            <v>J out let DML</v>
          </cell>
          <cell r="C21403" t="str">
            <v>fare</v>
          </cell>
          <cell r="D21403" t="str">
            <v>cargo sprinkelr to lahore</v>
          </cell>
          <cell r="E21403">
            <v>2460</v>
          </cell>
          <cell r="F21403"/>
        </row>
        <row r="21404">
          <cell r="B21404" t="str">
            <v>j outlet lucky one mall</v>
          </cell>
          <cell r="C21404" t="str">
            <v>material</v>
          </cell>
          <cell r="D21404" t="str">
            <v xml:space="preserve">purchased brackets by salman </v>
          </cell>
          <cell r="E21404">
            <v>6400</v>
          </cell>
          <cell r="F21404"/>
        </row>
        <row r="21405">
          <cell r="B21405" t="str">
            <v>BAH 12th Floor</v>
          </cell>
          <cell r="C21405" t="str">
            <v>misc</v>
          </cell>
          <cell r="D21405" t="str">
            <v>photocopy and coating</v>
          </cell>
          <cell r="E21405">
            <v>600</v>
          </cell>
          <cell r="F21405"/>
        </row>
        <row r="21406">
          <cell r="B21406" t="str">
            <v>CITI Bank</v>
          </cell>
          <cell r="C21406" t="str">
            <v>fuel</v>
          </cell>
          <cell r="D21406" t="str">
            <v>to salman</v>
          </cell>
          <cell r="E21406">
            <v>3000</v>
          </cell>
          <cell r="F21406"/>
        </row>
        <row r="21407">
          <cell r="B21407" t="str">
            <v>J out let DML</v>
          </cell>
          <cell r="C21407" t="str">
            <v>Sheet</v>
          </cell>
          <cell r="D21407" t="str">
            <v>Online by Adeel To USMAN LIAQAT for sheet purchased</v>
          </cell>
          <cell r="E21407">
            <v>47800</v>
          </cell>
          <cell r="F21407"/>
        </row>
        <row r="21408">
          <cell r="B21408" t="str">
            <v>NICVD</v>
          </cell>
          <cell r="C21408" t="str">
            <v>fare</v>
          </cell>
          <cell r="D21408" t="str">
            <v>material from unique</v>
          </cell>
          <cell r="E21408">
            <v>500</v>
          </cell>
          <cell r="F21408"/>
        </row>
        <row r="21409">
          <cell r="B21409" t="str">
            <v>NICVD</v>
          </cell>
          <cell r="C21409" t="str">
            <v>fare</v>
          </cell>
          <cell r="D21409" t="str">
            <v>padi to rikshaw</v>
          </cell>
          <cell r="E21409">
            <v>500</v>
          </cell>
          <cell r="F21409"/>
        </row>
        <row r="21410">
          <cell r="B21410" t="str">
            <v>office</v>
          </cell>
          <cell r="C21410" t="str">
            <v>office</v>
          </cell>
          <cell r="D21410" t="str">
            <v>umer for office use</v>
          </cell>
          <cell r="E21410">
            <v>3500</v>
          </cell>
          <cell r="F21410"/>
        </row>
        <row r="21411">
          <cell r="B21411" t="str">
            <v>NICVD</v>
          </cell>
          <cell r="C21411" t="str">
            <v>material</v>
          </cell>
          <cell r="D21411" t="str">
            <v>purchased cutting disc</v>
          </cell>
          <cell r="E21411">
            <v>1200</v>
          </cell>
          <cell r="F21411"/>
        </row>
        <row r="21412">
          <cell r="B21412" t="str">
            <v>NICVD</v>
          </cell>
          <cell r="C21412" t="str">
            <v>fare</v>
          </cell>
          <cell r="D21412" t="str">
            <v>paid</v>
          </cell>
          <cell r="E21412">
            <v>500</v>
          </cell>
          <cell r="F21412"/>
        </row>
        <row r="21413">
          <cell r="B21413" t="str">
            <v>j outlet lucky one mall</v>
          </cell>
          <cell r="C21413" t="str">
            <v>material</v>
          </cell>
          <cell r="D21413" t="str">
            <v>purchased colour material + mixing oil + brush</v>
          </cell>
          <cell r="E21413">
            <v>8200</v>
          </cell>
          <cell r="F21413"/>
        </row>
        <row r="21414">
          <cell r="B21414" t="str">
            <v>j outlet lucky one mall</v>
          </cell>
          <cell r="C21414" t="str">
            <v>fare</v>
          </cell>
          <cell r="D21414" t="str">
            <v>paid</v>
          </cell>
          <cell r="E21414">
            <v>2500</v>
          </cell>
          <cell r="F21414"/>
        </row>
        <row r="21415">
          <cell r="B21415" t="str">
            <v>o/m NASTP</v>
          </cell>
          <cell r="C21415" t="str">
            <v>ISRAR bhai</v>
          </cell>
          <cell r="D21415" t="str">
            <v>cash paid for timer ralay for cooling tower</v>
          </cell>
          <cell r="E21415">
            <v>10000</v>
          </cell>
          <cell r="F21415"/>
        </row>
        <row r="21416">
          <cell r="B21416" t="str">
            <v>BAH 12th Floor</v>
          </cell>
          <cell r="C21416" t="str">
            <v>faheem elec</v>
          </cell>
          <cell r="D21416" t="str">
            <v>cash paid</v>
          </cell>
          <cell r="E21416">
            <v>50000</v>
          </cell>
          <cell r="F21416"/>
        </row>
        <row r="21417">
          <cell r="B21417" t="str">
            <v>j outlet lucky one mall</v>
          </cell>
          <cell r="C21417" t="str">
            <v>transprotation</v>
          </cell>
          <cell r="D21417" t="str">
            <v>paid for pipe transporation for IIL</v>
          </cell>
          <cell r="E21417">
            <v>19000</v>
          </cell>
          <cell r="F21417"/>
        </row>
        <row r="21418">
          <cell r="B21418" t="str">
            <v>Dawood Center</v>
          </cell>
          <cell r="C21418" t="str">
            <v>Zafar Grills</v>
          </cell>
          <cell r="D21418" t="str">
            <v>Online by Adeel To zafar ahmed khan care of zafar grills</v>
          </cell>
          <cell r="E21418">
            <v>100000</v>
          </cell>
          <cell r="F21418"/>
        </row>
        <row r="21419">
          <cell r="B21419" t="str">
            <v>Sana safinaz DML</v>
          </cell>
          <cell r="C21419" t="str">
            <v>Material</v>
          </cell>
          <cell r="D21419" t="str">
            <v>Online by Adeel To ayaz niaz for purchased of nut bolts, paints and fishers</v>
          </cell>
          <cell r="E21419">
            <v>44760</v>
          </cell>
          <cell r="F21419"/>
        </row>
        <row r="21420">
          <cell r="B21420" t="str">
            <v>Generation DML</v>
          </cell>
          <cell r="C21420" t="str">
            <v>Material</v>
          </cell>
          <cell r="D21420" t="str">
            <v>Online by Adeel To Noman Ali for purchased of drain pipe and fittings</v>
          </cell>
          <cell r="E21420">
            <v>67240</v>
          </cell>
          <cell r="F21420"/>
        </row>
        <row r="21421">
          <cell r="B21421" t="str">
            <v>J out let DML</v>
          </cell>
          <cell r="C21421" t="str">
            <v>ZAG</v>
          </cell>
          <cell r="D21421" t="str">
            <v>Online by Adeel To M. Mumtaz care off ZAG insulation = 1,404,542</v>
          </cell>
          <cell r="E21421">
            <v>688627</v>
          </cell>
          <cell r="F21421"/>
        </row>
        <row r="21422">
          <cell r="B21422" t="str">
            <v>BAH 12th Floor</v>
          </cell>
          <cell r="C21422" t="str">
            <v>ZAG</v>
          </cell>
          <cell r="D21422" t="str">
            <v>Online by Adeel To M. Mumtaz care off ZAG insulation = 1,404,542</v>
          </cell>
          <cell r="E21422">
            <v>511709</v>
          </cell>
          <cell r="F21422"/>
        </row>
        <row r="21423">
          <cell r="B21423" t="str">
            <v>Meezan bank Head office</v>
          </cell>
          <cell r="C21423" t="str">
            <v>ZAG</v>
          </cell>
          <cell r="D21423" t="str">
            <v>Online by Adeel To M. Mumtaz care off ZAG insulation = 1,404,542</v>
          </cell>
          <cell r="E21423">
            <v>204206</v>
          </cell>
          <cell r="F21423"/>
        </row>
        <row r="21424">
          <cell r="B21424" t="str">
            <v>LAMA Outlet</v>
          </cell>
          <cell r="C21424" t="str">
            <v>Flow Tab</v>
          </cell>
          <cell r="D21424" t="str">
            <v>Online by Adeel To M. Ahsan for balancing</v>
          </cell>
          <cell r="E21424">
            <v>25000</v>
          </cell>
          <cell r="F21424"/>
        </row>
        <row r="21425">
          <cell r="B21425" t="str">
            <v>PSYCHIATRY JPMC</v>
          </cell>
          <cell r="C21425" t="str">
            <v>Global technologies</v>
          </cell>
          <cell r="D21425" t="str">
            <v>Online by BH to Irfan Ali care off Global technologies (Online by Bilal bhai)</v>
          </cell>
          <cell r="E21425">
            <v>80000</v>
          </cell>
          <cell r="F21425"/>
        </row>
        <row r="21426">
          <cell r="B21426" t="str">
            <v>Meezan bank Head office</v>
          </cell>
          <cell r="C21426" t="str">
            <v>material</v>
          </cell>
          <cell r="D21426" t="str">
            <v>purhcased Wire mesh 40 RFt</v>
          </cell>
          <cell r="E21426">
            <v>37000</v>
          </cell>
          <cell r="F21426"/>
        </row>
        <row r="21427">
          <cell r="B21427" t="str">
            <v>Meezan bank Head office</v>
          </cell>
          <cell r="C21427" t="str">
            <v>fuel</v>
          </cell>
          <cell r="D21427" t="str">
            <v>to salman</v>
          </cell>
          <cell r="E21427">
            <v>1500</v>
          </cell>
          <cell r="F21427"/>
        </row>
        <row r="21428">
          <cell r="B21428" t="str">
            <v>Engro 3rd &amp; 8th Floor</v>
          </cell>
          <cell r="C21428" t="str">
            <v>fare</v>
          </cell>
          <cell r="D21428" t="str">
            <v>paid</v>
          </cell>
          <cell r="E21428">
            <v>1300</v>
          </cell>
          <cell r="F21428"/>
        </row>
        <row r="21429">
          <cell r="B21429" t="str">
            <v>Engro 3rd &amp; 8th Floor</v>
          </cell>
          <cell r="C21429" t="str">
            <v>Thumb international</v>
          </cell>
          <cell r="D21429" t="str">
            <v>Online by adeel to S. Kamran Aziz care off thumb</v>
          </cell>
          <cell r="E21429">
            <v>300000</v>
          </cell>
          <cell r="F21429"/>
        </row>
        <row r="21430">
          <cell r="B21430" t="str">
            <v>10 Pearl NASTP</v>
          </cell>
          <cell r="C21430" t="str">
            <v>Flow master</v>
          </cell>
          <cell r="D21430" t="str">
            <v>Online by Adeel To Flow master for balancing</v>
          </cell>
          <cell r="E21430">
            <v>35000</v>
          </cell>
          <cell r="F21430"/>
        </row>
        <row r="21431">
          <cell r="B21431" t="str">
            <v>Meezan bank Head office</v>
          </cell>
          <cell r="C21431" t="str">
            <v>Material</v>
          </cell>
          <cell r="D21431" t="str">
            <v>Online by Adeel To Abdeali Traders  care off Ibraheem fittings for Meezan bank flanges and fittings</v>
          </cell>
          <cell r="E21431">
            <v>71800</v>
          </cell>
          <cell r="F21431"/>
        </row>
        <row r="21432">
          <cell r="B21432" t="str">
            <v>o/m NASTP</v>
          </cell>
          <cell r="C21432" t="str">
            <v>fare</v>
          </cell>
          <cell r="D21432" t="str">
            <v>bykia documentrs to ISRAR</v>
          </cell>
          <cell r="E21432">
            <v>300</v>
          </cell>
          <cell r="F21432"/>
        </row>
        <row r="21433">
          <cell r="B21433" t="str">
            <v>Meezan bank Head office</v>
          </cell>
          <cell r="C21433" t="str">
            <v>fare</v>
          </cell>
          <cell r="D21433" t="str">
            <v>paid</v>
          </cell>
          <cell r="E21433">
            <v>3000</v>
          </cell>
          <cell r="F21433"/>
        </row>
        <row r="21434">
          <cell r="B21434" t="str">
            <v>DHL office</v>
          </cell>
          <cell r="C21434" t="str">
            <v>material</v>
          </cell>
          <cell r="D21434" t="str">
            <v>purchased 1-1/4 elbow 4 nos</v>
          </cell>
          <cell r="E21434">
            <v>500</v>
          </cell>
          <cell r="F21434"/>
        </row>
        <row r="21435">
          <cell r="B21435" t="str">
            <v>PSYCHIATRY JPMC</v>
          </cell>
          <cell r="C21435" t="str">
            <v>azaad duct</v>
          </cell>
          <cell r="D21435" t="str">
            <v>cash paid</v>
          </cell>
          <cell r="E21435">
            <v>20000</v>
          </cell>
          <cell r="F21435"/>
        </row>
        <row r="21436">
          <cell r="B21436" t="str">
            <v>O/M The Place</v>
          </cell>
          <cell r="C21436" t="str">
            <v>fuel</v>
          </cell>
          <cell r="D21436" t="str">
            <v>fuel to mumtaz</v>
          </cell>
          <cell r="E21436">
            <v>500</v>
          </cell>
          <cell r="F21436"/>
        </row>
        <row r="21437">
          <cell r="B21437" t="str">
            <v>O/M The Place</v>
          </cell>
          <cell r="C21437" t="str">
            <v>misc</v>
          </cell>
          <cell r="D21437" t="str">
            <v>chiller pictures colour photocopes</v>
          </cell>
          <cell r="E21437">
            <v>1000</v>
          </cell>
          <cell r="F21437"/>
        </row>
        <row r="21438">
          <cell r="B21438" t="str">
            <v>Meezan bank Head office</v>
          </cell>
          <cell r="C21438" t="str">
            <v>fuel</v>
          </cell>
          <cell r="D21438" t="str">
            <v>To salman for fuel</v>
          </cell>
          <cell r="E21438">
            <v>1000</v>
          </cell>
          <cell r="F21438"/>
        </row>
        <row r="21439">
          <cell r="B21439" t="str">
            <v>Meezan bank Head office</v>
          </cell>
          <cell r="C21439" t="str">
            <v>salary</v>
          </cell>
          <cell r="D21439" t="str">
            <v>Abbas plumber salary</v>
          </cell>
          <cell r="E21439">
            <v>47500</v>
          </cell>
          <cell r="F21439"/>
        </row>
        <row r="21440">
          <cell r="B21440" t="str">
            <v>office</v>
          </cell>
          <cell r="C21440" t="str">
            <v>office</v>
          </cell>
          <cell r="D21440" t="str">
            <v>umer for office use</v>
          </cell>
          <cell r="E21440">
            <v>3000</v>
          </cell>
          <cell r="F21440"/>
        </row>
        <row r="21441">
          <cell r="B21441" t="str">
            <v>Spar supermarket</v>
          </cell>
          <cell r="C21441" t="str">
            <v>fare</v>
          </cell>
          <cell r="D21441" t="str">
            <v>paid to muneer riksahw</v>
          </cell>
          <cell r="E21441">
            <v>500</v>
          </cell>
          <cell r="F21441"/>
        </row>
        <row r="21442">
          <cell r="B21442" t="str">
            <v>BAH 12th Floor</v>
          </cell>
          <cell r="C21442" t="str">
            <v>fare</v>
          </cell>
          <cell r="D21442" t="str">
            <v>paid to muneer riksahw</v>
          </cell>
          <cell r="E21442">
            <v>500</v>
          </cell>
          <cell r="F21442"/>
        </row>
        <row r="21443">
          <cell r="B21443" t="str">
            <v>J out let DML</v>
          </cell>
          <cell r="C21443" t="str">
            <v>salary</v>
          </cell>
          <cell r="D21443" t="str">
            <v>Online transfer to Noman ali acc against Noman and imran khan salary</v>
          </cell>
          <cell r="E21443">
            <v>110000</v>
          </cell>
          <cell r="F21443"/>
        </row>
        <row r="21444">
          <cell r="B21444" t="str">
            <v>Meezan bank Head office</v>
          </cell>
          <cell r="C21444" t="str">
            <v>misc</v>
          </cell>
          <cell r="D21444" t="str">
            <v>misc invoice by abbas</v>
          </cell>
          <cell r="E21444">
            <v>21000</v>
          </cell>
          <cell r="F21444"/>
        </row>
        <row r="21445">
          <cell r="B21445" t="str">
            <v>BAH Exhaust Work</v>
          </cell>
          <cell r="C21445" t="str">
            <v>shakeel duct</v>
          </cell>
          <cell r="D21445" t="str">
            <v>cash paid</v>
          </cell>
          <cell r="E21445">
            <v>10000</v>
          </cell>
          <cell r="F21445"/>
        </row>
        <row r="21446">
          <cell r="B21446" t="str">
            <v>Gul Ahmed</v>
          </cell>
          <cell r="C21446" t="str">
            <v>fuel</v>
          </cell>
          <cell r="D21446" t="str">
            <v>to salman</v>
          </cell>
          <cell r="E21446">
            <v>1500</v>
          </cell>
          <cell r="F21446"/>
        </row>
        <row r="21447">
          <cell r="B21447" t="str">
            <v>j outlet lucky one mall</v>
          </cell>
          <cell r="C21447" t="str">
            <v>charity</v>
          </cell>
          <cell r="D21447" t="str">
            <v>Given to Khalid najimi</v>
          </cell>
          <cell r="E21447">
            <v>10000</v>
          </cell>
          <cell r="F21447"/>
        </row>
        <row r="21448">
          <cell r="B21448" t="str">
            <v>Imtiaz supermarket</v>
          </cell>
          <cell r="C21448" t="str">
            <v>charity</v>
          </cell>
          <cell r="D21448" t="str">
            <v>Given to Khalid najimi</v>
          </cell>
          <cell r="E21448">
            <v>10000</v>
          </cell>
          <cell r="F21448"/>
        </row>
        <row r="21449">
          <cell r="B21449" t="str">
            <v>BAH 12th Floor</v>
          </cell>
          <cell r="C21449" t="str">
            <v>fare</v>
          </cell>
          <cell r="D21449" t="str">
            <v>paid for rikshaw</v>
          </cell>
          <cell r="E21449">
            <v>700</v>
          </cell>
          <cell r="F21449"/>
        </row>
        <row r="21450">
          <cell r="B21450" t="str">
            <v>office</v>
          </cell>
          <cell r="C21450" t="str">
            <v>office</v>
          </cell>
          <cell r="D21450" t="str">
            <v>umer for office use</v>
          </cell>
          <cell r="E21450">
            <v>3500</v>
          </cell>
          <cell r="F21450"/>
        </row>
        <row r="21451">
          <cell r="B21451" t="str">
            <v>BAH 12th Floor</v>
          </cell>
          <cell r="C21451" t="str">
            <v>material</v>
          </cell>
          <cell r="D21451" t="str">
            <v>red paint mixing oil + brush</v>
          </cell>
          <cell r="E21451">
            <v>6070</v>
          </cell>
          <cell r="F21451"/>
        </row>
        <row r="21452">
          <cell r="B21452" t="str">
            <v>Gul Ahmed</v>
          </cell>
          <cell r="C21452" t="str">
            <v>material</v>
          </cell>
          <cell r="D21452" t="str">
            <v>red paint mixing oil + brush</v>
          </cell>
          <cell r="E21452">
            <v>5170</v>
          </cell>
          <cell r="F21452"/>
        </row>
        <row r="21453">
          <cell r="B21453" t="str">
            <v>BAH 12th Floor</v>
          </cell>
          <cell r="C21453" t="str">
            <v>material</v>
          </cell>
          <cell r="D21453" t="str">
            <v>Purchased jubilee clamp</v>
          </cell>
          <cell r="E21453">
            <v>4500</v>
          </cell>
          <cell r="F21453"/>
        </row>
        <row r="21454">
          <cell r="B21454" t="str">
            <v>j outlet lucky one mall</v>
          </cell>
          <cell r="C21454" t="str">
            <v>fare</v>
          </cell>
          <cell r="D21454" t="str">
            <v>paid to muneer riksahw</v>
          </cell>
          <cell r="E21454">
            <v>1300</v>
          </cell>
          <cell r="F21454"/>
        </row>
        <row r="21455">
          <cell r="B21455" t="str">
            <v>CITI Bank</v>
          </cell>
          <cell r="C21455" t="str">
            <v>fare</v>
          </cell>
          <cell r="D21455" t="str">
            <v>paid for graeting shifting</v>
          </cell>
          <cell r="E21455">
            <v>2000</v>
          </cell>
          <cell r="F21455"/>
        </row>
        <row r="21456">
          <cell r="B21456" t="str">
            <v>J outlet lucky one mall</v>
          </cell>
          <cell r="C21456" t="str">
            <v>Mehran Engineering</v>
          </cell>
          <cell r="D21456" t="str">
            <v>Cash colect by Zeeshan mehran (cash from adeel)</v>
          </cell>
          <cell r="E21456">
            <v>500000</v>
          </cell>
          <cell r="F21456"/>
        </row>
        <row r="21457">
          <cell r="B21457" t="str">
            <v>Engro 3rd &amp; 8th Floor</v>
          </cell>
          <cell r="C21457" t="str">
            <v>material</v>
          </cell>
          <cell r="D21457" t="str">
            <v>Online bh bilal bhai to ahsan for purchasing of Tool in engro</v>
          </cell>
          <cell r="E21457">
            <v>9000</v>
          </cell>
          <cell r="F21457"/>
        </row>
        <row r="21458">
          <cell r="B21458" t="str">
            <v>J outlet lucky one mall</v>
          </cell>
          <cell r="C21458" t="str">
            <v>Zaman contractor</v>
          </cell>
          <cell r="D21458" t="str">
            <v>Online by Bilal bhai to M. Zaman advance in J outlet Lucky one mall</v>
          </cell>
          <cell r="E21458">
            <v>200000</v>
          </cell>
          <cell r="F21458"/>
        </row>
        <row r="21459">
          <cell r="B21459" t="str">
            <v>o/m NASTP</v>
          </cell>
          <cell r="C21459" t="str">
            <v>misc</v>
          </cell>
          <cell r="D21459" t="str">
            <v>Rs 400,000 on Aug 24 bill in acc of MSE acc as BH recommended</v>
          </cell>
          <cell r="E21459">
            <v>400000</v>
          </cell>
          <cell r="F21459"/>
        </row>
        <row r="21460">
          <cell r="B21460" t="str">
            <v>Sana safinaz DML</v>
          </cell>
          <cell r="C21460" t="str">
            <v>material</v>
          </cell>
          <cell r="D21460" t="str">
            <v>Easy paisa to Rao tanveer for fare to DML *by BH)</v>
          </cell>
          <cell r="E21460">
            <v>12500</v>
          </cell>
          <cell r="F21460"/>
        </row>
        <row r="21461">
          <cell r="B21461" t="str">
            <v>NICVD</v>
          </cell>
          <cell r="C21461" t="str">
            <v>misc</v>
          </cell>
          <cell r="D21461" t="str">
            <v>Paid to AAA farhan sahab for site electric power connection</v>
          </cell>
          <cell r="E21461">
            <v>15000</v>
          </cell>
          <cell r="F21461"/>
        </row>
        <row r="21462">
          <cell r="B21462" t="str">
            <v>office</v>
          </cell>
          <cell r="C21462" t="str">
            <v>office</v>
          </cell>
          <cell r="D21462" t="str">
            <v>umer for office use</v>
          </cell>
          <cell r="E21462">
            <v>2500</v>
          </cell>
          <cell r="F21462"/>
        </row>
        <row r="21463">
          <cell r="B21463" t="str">
            <v>CITI Bank</v>
          </cell>
          <cell r="C21463" t="str">
            <v>fare</v>
          </cell>
          <cell r="D21463" t="str">
            <v>paid</v>
          </cell>
          <cell r="E21463">
            <v>2000</v>
          </cell>
          <cell r="F21463"/>
        </row>
        <row r="21464">
          <cell r="B21464" t="str">
            <v>office</v>
          </cell>
          <cell r="C21464" t="str">
            <v>office</v>
          </cell>
          <cell r="D21464" t="str">
            <v>purhcaed wire less mouse for laptop</v>
          </cell>
          <cell r="E21464">
            <v>1200</v>
          </cell>
          <cell r="F21464"/>
        </row>
        <row r="21465">
          <cell r="B21465" t="str">
            <v>CITI Bank</v>
          </cell>
          <cell r="C21465" t="str">
            <v>fare</v>
          </cell>
          <cell r="D21465" t="str">
            <v>paid ot muneer riskwaw</v>
          </cell>
          <cell r="E21465">
            <v>1500</v>
          </cell>
          <cell r="F21465"/>
        </row>
        <row r="21466">
          <cell r="B21466" t="str">
            <v>Engro 3rd &amp; 8th Floor</v>
          </cell>
          <cell r="C21466" t="str">
            <v>sami duct</v>
          </cell>
          <cell r="D21466" t="str">
            <v>Sheet adjust sami ducting (from al madina steel)</v>
          </cell>
          <cell r="E21466">
            <v>500000</v>
          </cell>
          <cell r="F21466"/>
        </row>
        <row r="21467">
          <cell r="B21467" t="str">
            <v>Rehmat shipping</v>
          </cell>
          <cell r="C21467" t="str">
            <v>Cable tray</v>
          </cell>
          <cell r="D21467" t="str">
            <v>To waqar cable tray for rehmet shipping and salam taqaful = 45120</v>
          </cell>
          <cell r="E21467">
            <v>25120</v>
          </cell>
          <cell r="F21467"/>
        </row>
        <row r="21468">
          <cell r="B21468" t="str">
            <v>Salaam Taqaful</v>
          </cell>
          <cell r="C21468" t="str">
            <v>Cable tray</v>
          </cell>
          <cell r="D21468" t="str">
            <v>To waqar cable tray for rehmet shipping and salam taqaful = 45120</v>
          </cell>
          <cell r="E21468">
            <v>20000</v>
          </cell>
          <cell r="F21468"/>
        </row>
        <row r="21469">
          <cell r="B21469" t="str">
            <v>Meezan bank Head office</v>
          </cell>
          <cell r="C21469" t="str">
            <v>John</v>
          </cell>
          <cell r="D21469" t="str">
            <v>Online by al madina to shalum john for meezan bank payment</v>
          </cell>
          <cell r="E21469">
            <v>95000</v>
          </cell>
          <cell r="F21469"/>
        </row>
        <row r="21470">
          <cell r="B21470" t="str">
            <v>Manto DML</v>
          </cell>
          <cell r="C21470" t="str">
            <v>Tickets</v>
          </cell>
          <cell r="D21470" t="str">
            <v>Online to Al Rafey Travels for Air ticket - Jahangeer Ticket lahore</v>
          </cell>
          <cell r="E21470">
            <v>19500</v>
          </cell>
          <cell r="F21470"/>
        </row>
        <row r="21471">
          <cell r="B21471" t="str">
            <v>Meezan Gujranwala</v>
          </cell>
          <cell r="C21471" t="str">
            <v>misc</v>
          </cell>
          <cell r="D21471" t="str">
            <v>To iftikhar for tickets and site expenses</v>
          </cell>
          <cell r="E21471">
            <v>10000</v>
          </cell>
          <cell r="F21471"/>
        </row>
        <row r="21472">
          <cell r="B21472" t="str">
            <v>office</v>
          </cell>
          <cell r="C21472" t="str">
            <v>office</v>
          </cell>
          <cell r="D21472" t="str">
            <v>umer for office use</v>
          </cell>
          <cell r="E21472">
            <v>4500</v>
          </cell>
          <cell r="F21472"/>
        </row>
        <row r="21473">
          <cell r="B21473" t="str">
            <v>NICVD</v>
          </cell>
          <cell r="C21473" t="str">
            <v>fare</v>
          </cell>
          <cell r="D21473" t="str">
            <v>paid to muneer riksahw</v>
          </cell>
          <cell r="E21473">
            <v>1500</v>
          </cell>
          <cell r="F21473"/>
        </row>
        <row r="21474">
          <cell r="B21474" t="str">
            <v>CITI Bank</v>
          </cell>
          <cell r="C21474" t="str">
            <v>fare</v>
          </cell>
          <cell r="D21474" t="str">
            <v>paid</v>
          </cell>
          <cell r="E21474">
            <v>1500</v>
          </cell>
          <cell r="F21474"/>
        </row>
        <row r="21475">
          <cell r="B21475" t="str">
            <v>Gul Ahmed</v>
          </cell>
          <cell r="C21475" t="str">
            <v>material</v>
          </cell>
          <cell r="D21475" t="str">
            <v>purhcased elbow and soclet by uzair</v>
          </cell>
          <cell r="E21475">
            <v>1000</v>
          </cell>
          <cell r="F21475"/>
        </row>
        <row r="21476">
          <cell r="B21476" t="str">
            <v>office</v>
          </cell>
          <cell r="C21476" t="str">
            <v>misc</v>
          </cell>
          <cell r="D21476" t="str">
            <v>tender submit to outfitter ethcic lahore</v>
          </cell>
          <cell r="E21476">
            <v>570</v>
          </cell>
          <cell r="F21476"/>
        </row>
        <row r="21477">
          <cell r="B21477" t="str">
            <v>j outlet lucky one mall</v>
          </cell>
          <cell r="C21477" t="str">
            <v>misc</v>
          </cell>
          <cell r="D21477" t="str">
            <v>ahsan paid for careem ride car</v>
          </cell>
          <cell r="E21477">
            <v>1100</v>
          </cell>
          <cell r="F21477"/>
        </row>
        <row r="21478">
          <cell r="B21478" t="str">
            <v>BAF-Maintenance24</v>
          </cell>
          <cell r="C21478" t="str">
            <v>Shakeel duct</v>
          </cell>
          <cell r="D21478" t="str">
            <v>Cash colect by shakeel from Al madina steel</v>
          </cell>
          <cell r="E21478">
            <v>100000</v>
          </cell>
          <cell r="F21478"/>
        </row>
        <row r="21479">
          <cell r="B21479" t="str">
            <v>BAF-Maintenance24</v>
          </cell>
          <cell r="C21479" t="str">
            <v>Sheet</v>
          </cell>
          <cell r="D21479" t="str">
            <v>sheet purchaed from al madina by shakeel</v>
          </cell>
          <cell r="E21479">
            <v>8100</v>
          </cell>
          <cell r="F21479"/>
        </row>
        <row r="21480">
          <cell r="B21480" t="str">
            <v>Salaam Taqaful</v>
          </cell>
          <cell r="C21480" t="str">
            <v>material</v>
          </cell>
          <cell r="D21480" t="str">
            <v>invocies by faheem</v>
          </cell>
          <cell r="E21480">
            <v>20480</v>
          </cell>
          <cell r="F21480"/>
        </row>
        <row r="21481">
          <cell r="B21481" t="str">
            <v>Engro 3rd &amp; 8th Floor</v>
          </cell>
          <cell r="C21481" t="str">
            <v>aneeq wire</v>
          </cell>
          <cell r="D21481" t="str">
            <v>cash paid (by hand nadeem bhai)</v>
          </cell>
          <cell r="E21481">
            <v>50000</v>
          </cell>
          <cell r="F21481"/>
        </row>
        <row r="21482">
          <cell r="B21482" t="str">
            <v>Engro 3rd &amp; 8th Floor</v>
          </cell>
          <cell r="C21482" t="str">
            <v>material</v>
          </cell>
          <cell r="D21482" t="str">
            <v>paint material purhcased red oxide mixing oil + cutting s disc</v>
          </cell>
          <cell r="E21482">
            <v>9950</v>
          </cell>
          <cell r="F21482"/>
        </row>
        <row r="21483">
          <cell r="B21483" t="str">
            <v>Meezan bank Head office</v>
          </cell>
          <cell r="C21483" t="str">
            <v>material</v>
          </cell>
          <cell r="D21483" t="str">
            <v>disc, screw welding rods , bolts, gsket, gloves and paint</v>
          </cell>
          <cell r="E21483">
            <v>18430</v>
          </cell>
          <cell r="F21483"/>
        </row>
        <row r="21484">
          <cell r="B21484" t="str">
            <v>Spar supermarket</v>
          </cell>
          <cell r="C21484" t="str">
            <v>material</v>
          </cell>
          <cell r="D21484" t="str">
            <v>purhcased cuttings disc</v>
          </cell>
          <cell r="E21484">
            <v>1200</v>
          </cell>
          <cell r="F21484"/>
        </row>
        <row r="21485">
          <cell r="B21485" t="str">
            <v>Engro 3rd &amp; 8th Floor</v>
          </cell>
          <cell r="C21485" t="str">
            <v>fuel</v>
          </cell>
          <cell r="D21485" t="str">
            <v>to salman rider</v>
          </cell>
          <cell r="E21485">
            <v>1000</v>
          </cell>
          <cell r="F21485"/>
        </row>
        <row r="21486">
          <cell r="B21486" t="str">
            <v>Spar supermarket</v>
          </cell>
          <cell r="C21486" t="str">
            <v>fare</v>
          </cell>
          <cell r="D21486" t="str">
            <v>paid</v>
          </cell>
          <cell r="E21486">
            <v>2000</v>
          </cell>
          <cell r="F21486"/>
        </row>
        <row r="21487">
          <cell r="B21487" t="str">
            <v>Engro 3rd &amp; 8th Floor</v>
          </cell>
          <cell r="C21487" t="str">
            <v>fuel</v>
          </cell>
          <cell r="D21487" t="str">
            <v>To ahsan</v>
          </cell>
          <cell r="E21487">
            <v>500</v>
          </cell>
          <cell r="F21487"/>
        </row>
        <row r="21488">
          <cell r="B21488" t="str">
            <v>Meezan bank Head office</v>
          </cell>
          <cell r="C21488" t="str">
            <v>fare</v>
          </cell>
          <cell r="D21488" t="str">
            <v>paid</v>
          </cell>
          <cell r="E21488">
            <v>4000</v>
          </cell>
          <cell r="F21488"/>
        </row>
        <row r="21489">
          <cell r="B21489" t="str">
            <v>o/m NASTP</v>
          </cell>
          <cell r="C21489" t="str">
            <v>maxon chemical</v>
          </cell>
          <cell r="D21489" t="str">
            <v>Online by al madina to bushra shamim care off maxon chemical</v>
          </cell>
          <cell r="E21489">
            <v>200000</v>
          </cell>
          <cell r="F21489"/>
        </row>
        <row r="21490">
          <cell r="B21490" t="str">
            <v>Orient DML</v>
          </cell>
          <cell r="C21490" t="str">
            <v>Sheet</v>
          </cell>
          <cell r="D21490" t="str">
            <v>Online by Adeel To Israr ahmed for sheet purchased</v>
          </cell>
          <cell r="E21490">
            <v>63500</v>
          </cell>
          <cell r="F21490"/>
        </row>
        <row r="21491">
          <cell r="B21491" t="str">
            <v>DHL office</v>
          </cell>
          <cell r="C21491" t="str">
            <v>amir contractor</v>
          </cell>
          <cell r="D21491" t="str">
            <v>Online to M. Amir sheikh in labour (Online by Bilal bhai)</v>
          </cell>
          <cell r="E21491">
            <v>200000</v>
          </cell>
          <cell r="F21491"/>
        </row>
        <row r="21492">
          <cell r="B21492" t="str">
            <v>o/m NASTP</v>
          </cell>
          <cell r="C21492" t="str">
            <v>misc</v>
          </cell>
          <cell r="D21492" t="str">
            <v>Rs 400,000 on Sept 24 bill in acc of MSE acc as BH recommended</v>
          </cell>
          <cell r="E21492">
            <v>400000</v>
          </cell>
          <cell r="F21492"/>
        </row>
        <row r="21493">
          <cell r="B21493" t="str">
            <v>sana safinaz dml</v>
          </cell>
          <cell r="C21493" t="str">
            <v>salary</v>
          </cell>
          <cell r="D21493" t="str">
            <v>TO moiz for sept</v>
          </cell>
          <cell r="E21493">
            <v>29200</v>
          </cell>
          <cell r="F21493"/>
        </row>
        <row r="21494">
          <cell r="B21494" t="str">
            <v>CITI Bank</v>
          </cell>
          <cell r="C21494" t="str">
            <v>misc</v>
          </cell>
          <cell r="D21494" t="str">
            <v xml:space="preserve">jahangeer mobile </v>
          </cell>
          <cell r="E21494">
            <v>1200</v>
          </cell>
          <cell r="F21494"/>
        </row>
        <row r="21495">
          <cell r="B21495" t="str">
            <v>Engro 3rd &amp; 8th Floor</v>
          </cell>
          <cell r="C21495" t="str">
            <v>fare</v>
          </cell>
          <cell r="D21495" t="str">
            <v>rikshaw fare</v>
          </cell>
          <cell r="E21495">
            <v>500</v>
          </cell>
          <cell r="F21495"/>
        </row>
        <row r="21496">
          <cell r="B21496" t="str">
            <v>office</v>
          </cell>
          <cell r="C21496" t="str">
            <v>office</v>
          </cell>
          <cell r="D21496" t="str">
            <v>umer for office use</v>
          </cell>
          <cell r="E21496">
            <v>4000</v>
          </cell>
          <cell r="F21496"/>
        </row>
        <row r="21497">
          <cell r="B21497" t="str">
            <v>Meezan bank Head office</v>
          </cell>
          <cell r="C21497" t="str">
            <v>salary</v>
          </cell>
          <cell r="D21497" t="str">
            <v>Asif Over time released by nadeem bhai</v>
          </cell>
          <cell r="E21497">
            <v>5000</v>
          </cell>
          <cell r="F21497"/>
        </row>
        <row r="21498">
          <cell r="B21498" t="str">
            <v>j outlet lucky one mall</v>
          </cell>
          <cell r="C21498" t="str">
            <v>material</v>
          </cell>
          <cell r="D21498" t="str">
            <v>Online by al madina to gul zameen khan for threaded rods</v>
          </cell>
          <cell r="E21498">
            <v>134080</v>
          </cell>
          <cell r="F21498"/>
        </row>
        <row r="21499">
          <cell r="B21499" t="str">
            <v>Engro office</v>
          </cell>
          <cell r="C21499" t="str">
            <v>Season master</v>
          </cell>
          <cell r="D21499" t="str">
            <v>Online by adeel to syed kamran aziz care off season master for pipe purchased</v>
          </cell>
          <cell r="E21499">
            <v>70000</v>
          </cell>
          <cell r="F21499"/>
        </row>
        <row r="21500">
          <cell r="B21500" t="str">
            <v>Gul Ahmed</v>
          </cell>
          <cell r="C21500" t="str">
            <v>john</v>
          </cell>
          <cell r="D21500" t="str">
            <v>Online by adeel to yousuf masih care of John</v>
          </cell>
          <cell r="E21500">
            <v>30000</v>
          </cell>
          <cell r="F21500"/>
        </row>
        <row r="21501">
          <cell r="B21501" t="str">
            <v>Gul Ahmed</v>
          </cell>
          <cell r="C21501" t="str">
            <v>misc</v>
          </cell>
          <cell r="D21501" t="str">
            <v>For bilal bhai car work</v>
          </cell>
          <cell r="E21501">
            <v>14000</v>
          </cell>
          <cell r="F21501"/>
        </row>
        <row r="21502">
          <cell r="B21502" t="str">
            <v>office</v>
          </cell>
          <cell r="C21502" t="str">
            <v>mineral water</v>
          </cell>
          <cell r="D21502" t="str">
            <v>paid</v>
          </cell>
          <cell r="E21502">
            <v>4080</v>
          </cell>
          <cell r="F21502"/>
        </row>
        <row r="21503">
          <cell r="B21503" t="str">
            <v>j outlet lucky one mall</v>
          </cell>
          <cell r="C21503" t="str">
            <v>material</v>
          </cell>
          <cell r="D21503" t="str">
            <v>Purchased of u clamp 06 Nos from aram bhagh</v>
          </cell>
          <cell r="E21503">
            <v>4400</v>
          </cell>
          <cell r="F21503"/>
        </row>
        <row r="21504">
          <cell r="B21504" t="str">
            <v>Spar supermarket</v>
          </cell>
          <cell r="C21504" t="str">
            <v>material</v>
          </cell>
          <cell r="D21504" t="str">
            <v>purchased bit</v>
          </cell>
          <cell r="E21504">
            <v>250</v>
          </cell>
          <cell r="F21504"/>
        </row>
        <row r="21505">
          <cell r="B21505" t="str">
            <v>BAH 12th Floor</v>
          </cell>
          <cell r="C21505" t="str">
            <v>fare</v>
          </cell>
          <cell r="D21505" t="str">
            <v>paid</v>
          </cell>
          <cell r="E21505">
            <v>3000</v>
          </cell>
          <cell r="F21505"/>
        </row>
        <row r="21506">
          <cell r="B21506" t="str">
            <v>BAH 12th Floor</v>
          </cell>
          <cell r="C21506" t="str">
            <v>drawings</v>
          </cell>
          <cell r="D21506" t="str">
            <v>paid to azam corporation for drawings payment = 25000</v>
          </cell>
          <cell r="E21506">
            <v>5000</v>
          </cell>
          <cell r="F21506"/>
        </row>
        <row r="21507">
          <cell r="B21507" t="str">
            <v>CITI Bank</v>
          </cell>
          <cell r="C21507" t="str">
            <v>drawings</v>
          </cell>
          <cell r="D21507" t="str">
            <v>paid to azam corporation for drawings payment = 25000</v>
          </cell>
          <cell r="E21507">
            <v>5000</v>
          </cell>
          <cell r="F21507"/>
        </row>
        <row r="21508">
          <cell r="B21508" t="str">
            <v>NICVD</v>
          </cell>
          <cell r="C21508" t="str">
            <v>drawings</v>
          </cell>
          <cell r="D21508" t="str">
            <v>paid to azam corporation for drawings payment = 25000</v>
          </cell>
          <cell r="E21508">
            <v>5000</v>
          </cell>
          <cell r="F21508"/>
        </row>
        <row r="21509">
          <cell r="B21509" t="str">
            <v>Engro 3rd &amp; 8th Floor</v>
          </cell>
          <cell r="C21509" t="str">
            <v>drawings</v>
          </cell>
          <cell r="D21509" t="str">
            <v>paid to azam corporation for drawings payment = 25000</v>
          </cell>
          <cell r="E21509">
            <v>5000</v>
          </cell>
          <cell r="F21509"/>
        </row>
        <row r="21510">
          <cell r="B21510" t="str">
            <v>Spar supermarket</v>
          </cell>
          <cell r="C21510" t="str">
            <v>drawings</v>
          </cell>
          <cell r="D21510" t="str">
            <v>paid to azam corporation for drawings payment = 25000</v>
          </cell>
          <cell r="E21510">
            <v>5000</v>
          </cell>
          <cell r="F21510"/>
        </row>
        <row r="21511">
          <cell r="B21511" t="str">
            <v>Imtiaz supermarket</v>
          </cell>
          <cell r="C21511" t="str">
            <v>misc</v>
          </cell>
          <cell r="D21511" t="str">
            <v>paid for folding advance</v>
          </cell>
          <cell r="E21511">
            <v>30000</v>
          </cell>
          <cell r="F21511"/>
        </row>
        <row r="21512">
          <cell r="B21512" t="str">
            <v>Gul Ahmed</v>
          </cell>
          <cell r="C21512" t="str">
            <v>material</v>
          </cell>
          <cell r="D21512" t="str">
            <v>purchased dammer tapes</v>
          </cell>
          <cell r="E21512">
            <v>1000</v>
          </cell>
          <cell r="F21512"/>
        </row>
        <row r="21513">
          <cell r="B21513" t="str">
            <v>office</v>
          </cell>
          <cell r="C21513" t="str">
            <v>office</v>
          </cell>
          <cell r="D21513" t="str">
            <v>umer for office use</v>
          </cell>
          <cell r="E21513">
            <v>3500</v>
          </cell>
          <cell r="F21513"/>
        </row>
        <row r="21514">
          <cell r="B21514" t="str">
            <v>office</v>
          </cell>
          <cell r="C21514" t="str">
            <v>utilities bills</v>
          </cell>
          <cell r="D21514" t="str">
            <v>ptcl bills paid</v>
          </cell>
          <cell r="E21514">
            <v>10900</v>
          </cell>
          <cell r="F21514"/>
        </row>
        <row r="21515">
          <cell r="B21515" t="str">
            <v xml:space="preserve">MHR Personal </v>
          </cell>
          <cell r="C21515" t="str">
            <v>utilities bills</v>
          </cell>
          <cell r="D21515" t="str">
            <v>ptcl bills paid</v>
          </cell>
          <cell r="E21515">
            <v>3170</v>
          </cell>
          <cell r="F21515"/>
        </row>
        <row r="21516">
          <cell r="B21516" t="str">
            <v>Engro 3rd &amp; 8th Floor</v>
          </cell>
          <cell r="C21516" t="str">
            <v>fare</v>
          </cell>
          <cell r="D21516" t="str">
            <v>Paid to danish suzuki</v>
          </cell>
          <cell r="E21516">
            <v>2000</v>
          </cell>
          <cell r="F21516"/>
        </row>
        <row r="21517">
          <cell r="B21517" t="str">
            <v>Engro 3rd &amp; 8th Floor</v>
          </cell>
          <cell r="C21517" t="str">
            <v>fuel</v>
          </cell>
          <cell r="D21517" t="str">
            <v>To salman for fuel</v>
          </cell>
          <cell r="E21517">
            <v>1500</v>
          </cell>
          <cell r="F21517"/>
        </row>
        <row r="21518">
          <cell r="B21518" t="str">
            <v>CITI Bank</v>
          </cell>
          <cell r="C21518" t="str">
            <v>misc</v>
          </cell>
          <cell r="D21518" t="str">
            <v>to salman for bike tuning</v>
          </cell>
          <cell r="E21518">
            <v>1000</v>
          </cell>
          <cell r="F21518"/>
        </row>
        <row r="21519">
          <cell r="B21519" t="str">
            <v>NICVD</v>
          </cell>
          <cell r="C21519" t="str">
            <v>Anand</v>
          </cell>
          <cell r="D21519" t="str">
            <v xml:space="preserve">Cash collect by Anand from al madina </v>
          </cell>
          <cell r="E21519">
            <v>50000</v>
          </cell>
          <cell r="F21519"/>
        </row>
        <row r="21520">
          <cell r="B21520" t="str">
            <v>BAF phase VIII</v>
          </cell>
          <cell r="C21520" t="str">
            <v>Cool max</v>
          </cell>
          <cell r="D21520" t="str">
            <v>Cash collect by victor from al madina care off Coolmax in BAFL</v>
          </cell>
          <cell r="E21520">
            <v>285000</v>
          </cell>
          <cell r="F21520"/>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cell r="F21521"/>
        </row>
        <row r="21522">
          <cell r="B21522" t="str">
            <v>j outlet lucky one mall</v>
          </cell>
          <cell r="C21522" t="str">
            <v>Adam regger</v>
          </cell>
          <cell r="D21522" t="str">
            <v>Cash collect by imran care off Adma</v>
          </cell>
          <cell r="E21522">
            <v>70000</v>
          </cell>
          <cell r="F21522"/>
        </row>
        <row r="21523">
          <cell r="B21523" t="str">
            <v>DHL office</v>
          </cell>
          <cell r="C21523" t="str">
            <v>material</v>
          </cell>
          <cell r="D21523" t="str">
            <v>cables lux gland purchased by faheem</v>
          </cell>
          <cell r="E21523">
            <v>18000</v>
          </cell>
          <cell r="F21523"/>
        </row>
        <row r="21524">
          <cell r="B21524" t="str">
            <v>j outlet lucky one mall</v>
          </cell>
          <cell r="C21524" t="str">
            <v>material</v>
          </cell>
          <cell r="D21524" t="str">
            <v>purchased anchor and Bit by muzammil</v>
          </cell>
          <cell r="E21524">
            <v>1300</v>
          </cell>
          <cell r="F21524"/>
        </row>
        <row r="21525">
          <cell r="B21525" t="str">
            <v>j outlet lucky one mall</v>
          </cell>
          <cell r="C21525" t="str">
            <v>material</v>
          </cell>
          <cell r="D21525" t="str">
            <v>To muzammil for site labour lunch + bykia fare</v>
          </cell>
          <cell r="E21525">
            <v>9380</v>
          </cell>
          <cell r="F21525"/>
        </row>
        <row r="21526">
          <cell r="B21526" t="str">
            <v>j outlet lucky one mall</v>
          </cell>
          <cell r="C21526" t="str">
            <v>material</v>
          </cell>
          <cell r="D21526" t="str">
            <v>cash paid for site expenses (given to muzammil)</v>
          </cell>
          <cell r="E21526">
            <v>5000</v>
          </cell>
          <cell r="F21526"/>
        </row>
        <row r="21527">
          <cell r="B21527" t="str">
            <v>j outlet lucky one mall</v>
          </cell>
          <cell r="C21527" t="str">
            <v>fare</v>
          </cell>
          <cell r="D21527" t="str">
            <v>paid</v>
          </cell>
          <cell r="E21527">
            <v>1000</v>
          </cell>
          <cell r="F21527"/>
        </row>
        <row r="21528">
          <cell r="B21528" t="str">
            <v>Yousuf dara</v>
          </cell>
          <cell r="C21528" t="str">
            <v>rafay</v>
          </cell>
          <cell r="D21528" t="str">
            <v>cash paid</v>
          </cell>
          <cell r="E21528">
            <v>10000</v>
          </cell>
          <cell r="F21528"/>
        </row>
        <row r="21529">
          <cell r="B21529" t="str">
            <v>office</v>
          </cell>
          <cell r="C21529" t="str">
            <v>office</v>
          </cell>
          <cell r="D21529" t="str">
            <v>umer for office use</v>
          </cell>
          <cell r="E21529">
            <v>2000</v>
          </cell>
          <cell r="F21529"/>
        </row>
        <row r="21530">
          <cell r="B21530" t="str">
            <v>j outlet lucky one mall</v>
          </cell>
          <cell r="C21530" t="str">
            <v>Folding</v>
          </cell>
          <cell r="D21530" t="str">
            <v>2nd advance for folding</v>
          </cell>
          <cell r="E21530">
            <v>30000</v>
          </cell>
          <cell r="F21530"/>
        </row>
        <row r="21531">
          <cell r="B21531" t="str">
            <v>j outlet lucky one mall</v>
          </cell>
          <cell r="C21531" t="str">
            <v>fare</v>
          </cell>
          <cell r="D21531" t="str">
            <v>paid to rikshaw</v>
          </cell>
          <cell r="E21531">
            <v>420</v>
          </cell>
          <cell r="F21531"/>
        </row>
        <row r="21532">
          <cell r="B21532" t="str">
            <v>Meezan bank Head office</v>
          </cell>
          <cell r="C21532" t="str">
            <v>fare</v>
          </cell>
          <cell r="D21532" t="str">
            <v>paid for air devices</v>
          </cell>
          <cell r="E21532">
            <v>3000</v>
          </cell>
          <cell r="F21532"/>
        </row>
        <row r="21533">
          <cell r="B21533" t="str">
            <v>J out let DML</v>
          </cell>
          <cell r="C21533" t="str">
            <v>Zubair duct</v>
          </cell>
          <cell r="D21533" t="str">
            <v>Online by adeel to ZR contractor care off zubair ducting</v>
          </cell>
          <cell r="E21533">
            <v>250000</v>
          </cell>
          <cell r="F21533"/>
        </row>
        <row r="21534">
          <cell r="B21534" t="str">
            <v>Manto DML</v>
          </cell>
          <cell r="C21534" t="str">
            <v>Zubair duct</v>
          </cell>
          <cell r="D21534" t="str">
            <v>Online by adeel to ZR contractor care off zubair ducting</v>
          </cell>
          <cell r="E21534">
            <v>250000</v>
          </cell>
          <cell r="F21534"/>
        </row>
        <row r="21535">
          <cell r="B21535" t="str">
            <v>CITI Bank</v>
          </cell>
          <cell r="C21535" t="str">
            <v>material</v>
          </cell>
          <cell r="D21535" t="str">
            <v>misc invoices by jahangeer</v>
          </cell>
          <cell r="E21535">
            <v>6860</v>
          </cell>
          <cell r="F21535"/>
        </row>
        <row r="21536">
          <cell r="B21536" t="str">
            <v>Salaam Taqaful</v>
          </cell>
          <cell r="C21536" t="str">
            <v>material</v>
          </cell>
          <cell r="D21536" t="str">
            <v>misc invoices by faheem</v>
          </cell>
          <cell r="E21536">
            <v>7200</v>
          </cell>
          <cell r="F21536"/>
        </row>
        <row r="21537">
          <cell r="B21537" t="str">
            <v>Manto DML</v>
          </cell>
          <cell r="C21537" t="str">
            <v>material</v>
          </cell>
          <cell r="D21537" t="str">
            <v>misc expenses in Lahore by Jahangeer</v>
          </cell>
          <cell r="E21537">
            <v>5000</v>
          </cell>
          <cell r="F21537"/>
        </row>
        <row r="21538">
          <cell r="B21538" t="str">
            <v>office</v>
          </cell>
          <cell r="C21538" t="str">
            <v>office</v>
          </cell>
          <cell r="D21538" t="str">
            <v>umer for office use</v>
          </cell>
          <cell r="E21538">
            <v>3500</v>
          </cell>
          <cell r="F21538"/>
        </row>
        <row r="21539">
          <cell r="B21539" t="str">
            <v>j outlet lucky one mall</v>
          </cell>
          <cell r="C21539" t="str">
            <v>fare</v>
          </cell>
          <cell r="D21539" t="str">
            <v>paid for rikshaw for fittings</v>
          </cell>
          <cell r="E21539">
            <v>950</v>
          </cell>
          <cell r="F21539"/>
        </row>
        <row r="21540">
          <cell r="B21540" t="str">
            <v>Meezan bank Head office</v>
          </cell>
          <cell r="C21540" t="str">
            <v>fare</v>
          </cell>
          <cell r="D21540" t="str">
            <v>paid to suzuki</v>
          </cell>
          <cell r="E21540">
            <v>4000</v>
          </cell>
          <cell r="F21540"/>
        </row>
        <row r="21541">
          <cell r="B21541" t="str">
            <v>j outlet lucky one mall</v>
          </cell>
          <cell r="C21541" t="str">
            <v>fare</v>
          </cell>
          <cell r="D21541" t="str">
            <v>paid to suzuki</v>
          </cell>
          <cell r="E21541">
            <v>4000</v>
          </cell>
          <cell r="F21541"/>
        </row>
        <row r="21542">
          <cell r="B21542" t="str">
            <v>CITI Bank</v>
          </cell>
          <cell r="C21542" t="str">
            <v>material</v>
          </cell>
          <cell r="D21542" t="str">
            <v>Online by al madina to ZS enterprises care of Abbas brother  = 300,000</v>
          </cell>
          <cell r="E21542">
            <v>75000</v>
          </cell>
          <cell r="F21542"/>
        </row>
        <row r="21543">
          <cell r="B21543" t="str">
            <v>Meezan bank Head office</v>
          </cell>
          <cell r="C21543" t="str">
            <v>material</v>
          </cell>
          <cell r="D21543" t="str">
            <v>Online by al madina to ZS enterprises care of Abbas brother  = 300,000</v>
          </cell>
          <cell r="E21543">
            <v>75000</v>
          </cell>
          <cell r="F21543"/>
        </row>
        <row r="21544">
          <cell r="B21544" t="str">
            <v>Engro 3rd &amp; 8th Floor</v>
          </cell>
          <cell r="C21544" t="str">
            <v>material</v>
          </cell>
          <cell r="D21544" t="str">
            <v>Online by al madina to ZS enterprises care of Abbas brother  = 300,000</v>
          </cell>
          <cell r="E21544">
            <v>75000</v>
          </cell>
          <cell r="F21544"/>
        </row>
        <row r="21545">
          <cell r="B21545" t="str">
            <v>GSK DMC</v>
          </cell>
          <cell r="C21545" t="str">
            <v>material</v>
          </cell>
          <cell r="D21545" t="str">
            <v>Online by al madina to ZS enterprises care of Abbas brother  = 300,000</v>
          </cell>
          <cell r="E21545">
            <v>75000</v>
          </cell>
          <cell r="F21545"/>
        </row>
        <row r="21546">
          <cell r="B21546" t="str">
            <v>BAH 12th Floor</v>
          </cell>
          <cell r="C21546" t="str">
            <v>material</v>
          </cell>
          <cell r="D21546" t="str">
            <v xml:space="preserve">Online  by al madina to ZS enterprises care of Abbas brother </v>
          </cell>
          <cell r="E21546">
            <v>3985</v>
          </cell>
          <cell r="F21546"/>
        </row>
        <row r="21547">
          <cell r="B21547" t="str">
            <v>office</v>
          </cell>
          <cell r="C21547" t="str">
            <v>AK shamim</v>
          </cell>
          <cell r="D21547" t="str">
            <v>Online by al madina to Razi hasan care of AK shamim company</v>
          </cell>
          <cell r="E21547">
            <v>18000</v>
          </cell>
          <cell r="F21547"/>
        </row>
        <row r="21548">
          <cell r="B21548" t="str">
            <v>Sana safinaz DML</v>
          </cell>
          <cell r="C21548" t="str">
            <v>material</v>
          </cell>
          <cell r="D21548" t="str">
            <v>Online by al madina to Noman ali for material purchased at site</v>
          </cell>
          <cell r="E21548">
            <v>25430</v>
          </cell>
          <cell r="F21548"/>
        </row>
        <row r="21549">
          <cell r="B21549" t="str">
            <v>CITI Bank</v>
          </cell>
          <cell r="C21549" t="str">
            <v>balancing</v>
          </cell>
          <cell r="D21549" t="str">
            <v>Online by al madina to Touqeer and ali engineering</v>
          </cell>
          <cell r="E21549">
            <v>50000</v>
          </cell>
          <cell r="F21549"/>
        </row>
        <row r="21550">
          <cell r="B21550" t="str">
            <v>BAH 12th Floor</v>
          </cell>
          <cell r="C21550" t="str">
            <v>Zubair duct</v>
          </cell>
          <cell r="D21550" t="str">
            <v>Online by adeel to ZR contractor care off zubair ducting</v>
          </cell>
          <cell r="E21550">
            <v>300000</v>
          </cell>
          <cell r="F21550"/>
        </row>
        <row r="21551">
          <cell r="B21551" t="str">
            <v>Sana safinaz DML</v>
          </cell>
          <cell r="C21551" t="str">
            <v>Zubair duct</v>
          </cell>
          <cell r="D21551" t="str">
            <v>Online by adeel to ZR contractor care off zubair ducting</v>
          </cell>
          <cell r="E21551">
            <v>344330</v>
          </cell>
          <cell r="F21551"/>
        </row>
        <row r="21552">
          <cell r="B21552" t="str">
            <v>Orient DML</v>
          </cell>
          <cell r="C21552" t="str">
            <v>Pipe labour</v>
          </cell>
          <cell r="D21552" t="str">
            <v>Online to shahid rizwan for Lahore piping labour for Manto, Orient and sana safinaz  = 200,000</v>
          </cell>
          <cell r="E21552">
            <v>50000</v>
          </cell>
          <cell r="F21552"/>
        </row>
        <row r="21553">
          <cell r="B21553" t="str">
            <v>Manto DML</v>
          </cell>
          <cell r="C21553" t="str">
            <v>Pipe labour</v>
          </cell>
          <cell r="D21553" t="str">
            <v>Online to shahid rizwan for Lahore piping labour for Manto, Orient and sana safinaz  = 200,000</v>
          </cell>
          <cell r="E21553">
            <v>75000</v>
          </cell>
          <cell r="F21553"/>
        </row>
        <row r="21554">
          <cell r="B21554" t="str">
            <v>Sana safinaz DML</v>
          </cell>
          <cell r="C21554" t="str">
            <v>Pipe labour</v>
          </cell>
          <cell r="D21554" t="str">
            <v>Online to shahid rizwan for Lahore piping labour for Manto, Orient and sana safinaz  = 200,000</v>
          </cell>
          <cell r="E21554">
            <v>75000</v>
          </cell>
          <cell r="F21554"/>
        </row>
        <row r="21555">
          <cell r="B21555" t="str">
            <v>j outlet lucky one mall</v>
          </cell>
          <cell r="C21555" t="str">
            <v>fare</v>
          </cell>
          <cell r="D21555" t="str">
            <v>paid for rikshaw for fittings</v>
          </cell>
          <cell r="E21555">
            <v>800</v>
          </cell>
          <cell r="F21555"/>
        </row>
        <row r="21556">
          <cell r="B21556" t="str">
            <v>Imtiaz supermarket</v>
          </cell>
          <cell r="C21556" t="str">
            <v>Folding</v>
          </cell>
          <cell r="D21556" t="str">
            <v>2nd advance for folding</v>
          </cell>
          <cell r="E21556">
            <v>15000</v>
          </cell>
          <cell r="F21556"/>
        </row>
        <row r="21557">
          <cell r="B21557" t="str">
            <v>Engro 3rd &amp; 8th Floor</v>
          </cell>
          <cell r="C21557" t="str">
            <v>material</v>
          </cell>
          <cell r="D21557" t="str">
            <v>Purchased springs 100 nos</v>
          </cell>
          <cell r="E21557">
            <v>9000</v>
          </cell>
          <cell r="F21557"/>
        </row>
        <row r="21558">
          <cell r="B21558" t="str">
            <v>CITI Bank</v>
          </cell>
          <cell r="C21558" t="str">
            <v>material</v>
          </cell>
          <cell r="D21558" t="str">
            <v>purchased rubber isolaer 24 nos</v>
          </cell>
          <cell r="E21558">
            <v>5000</v>
          </cell>
          <cell r="F21558"/>
        </row>
        <row r="21559">
          <cell r="B21559" t="str">
            <v>Tri fit Gym</v>
          </cell>
          <cell r="C21559" t="str">
            <v>fare</v>
          </cell>
          <cell r="D21559" t="str">
            <v>paid for rikshaw</v>
          </cell>
          <cell r="E21559">
            <v>500</v>
          </cell>
          <cell r="F21559"/>
        </row>
        <row r="21560">
          <cell r="B21560" t="str">
            <v>Tri fit Gym</v>
          </cell>
          <cell r="C21560" t="str">
            <v>fuel</v>
          </cell>
          <cell r="D21560" t="str">
            <v>to salman</v>
          </cell>
          <cell r="E21560">
            <v>2000</v>
          </cell>
          <cell r="F21560"/>
        </row>
        <row r="21561">
          <cell r="B21561" t="str">
            <v>Meezan bank Head office</v>
          </cell>
          <cell r="C21561" t="str">
            <v>salary</v>
          </cell>
          <cell r="D21561" t="str">
            <v>Paid to asif for overtime</v>
          </cell>
          <cell r="E21561">
            <v>5000</v>
          </cell>
          <cell r="F21561"/>
        </row>
        <row r="21562">
          <cell r="B21562" t="str">
            <v>Meezan Gujranwala</v>
          </cell>
          <cell r="C21562" t="str">
            <v>Touqeer</v>
          </cell>
          <cell r="D21562" t="str">
            <v>Online by adeel to M. Qasim for care of Touqeer for tolls purchased in meezan gujranwala</v>
          </cell>
          <cell r="E21562">
            <v>50000</v>
          </cell>
          <cell r="F21562"/>
        </row>
        <row r="21563">
          <cell r="B21563" t="str">
            <v>Meezan Gujranwala</v>
          </cell>
          <cell r="C21563" t="str">
            <v>material</v>
          </cell>
          <cell r="D21563" t="str">
            <v>Online by adeel to Fiaz Ahmed for Generator purchased in meezan gujranwala</v>
          </cell>
          <cell r="E21563">
            <v>100000</v>
          </cell>
          <cell r="F21563"/>
        </row>
        <row r="21564">
          <cell r="B21564" t="str">
            <v>CITI Bank</v>
          </cell>
          <cell r="C21564" t="str">
            <v>material</v>
          </cell>
          <cell r="D21564" t="str">
            <v>To ahsan for red paint</v>
          </cell>
          <cell r="E21564">
            <v>13900</v>
          </cell>
          <cell r="F21564"/>
        </row>
        <row r="21565">
          <cell r="B21565" t="str">
            <v>office</v>
          </cell>
          <cell r="C21565" t="str">
            <v>office</v>
          </cell>
          <cell r="D21565" t="str">
            <v>umer for office use</v>
          </cell>
          <cell r="E21565">
            <v>4500</v>
          </cell>
          <cell r="F21565"/>
        </row>
        <row r="21566">
          <cell r="B21566" t="str">
            <v>office</v>
          </cell>
          <cell r="C21566" t="str">
            <v>office</v>
          </cell>
          <cell r="D21566" t="str">
            <v>to umer</v>
          </cell>
          <cell r="E21566">
            <v>1000</v>
          </cell>
          <cell r="F21566"/>
        </row>
        <row r="21567">
          <cell r="B21567" t="str">
            <v>NICVD</v>
          </cell>
          <cell r="C21567" t="str">
            <v>material</v>
          </cell>
          <cell r="D21567" t="str">
            <v>To salman for zahabiya shield</v>
          </cell>
          <cell r="E21567">
            <v>4800</v>
          </cell>
          <cell r="F21567"/>
        </row>
        <row r="21568">
          <cell r="B21568" t="str">
            <v>Imtiaz supermarket</v>
          </cell>
          <cell r="C21568" t="str">
            <v>material</v>
          </cell>
          <cell r="D21568" t="str">
            <v>purchased tools by khushnood</v>
          </cell>
          <cell r="E21568">
            <v>10000</v>
          </cell>
          <cell r="F21568"/>
        </row>
        <row r="21569">
          <cell r="B21569" t="str">
            <v>Engro 3rd &amp; 8th Floor</v>
          </cell>
          <cell r="C21569" t="str">
            <v>material</v>
          </cell>
          <cell r="D21569" t="str">
            <v>purchased material and fittings</v>
          </cell>
          <cell r="E21569">
            <v>2060</v>
          </cell>
          <cell r="F21569"/>
        </row>
        <row r="21570">
          <cell r="B21570" t="str">
            <v>Engro 7th Floor</v>
          </cell>
          <cell r="C21570" t="str">
            <v>fare</v>
          </cell>
          <cell r="D21570" t="str">
            <v>bykia</v>
          </cell>
          <cell r="E21570">
            <v>500</v>
          </cell>
          <cell r="F21570"/>
        </row>
        <row r="21571">
          <cell r="B21571" t="str">
            <v>Engro 7th Floor</v>
          </cell>
          <cell r="C21571" t="str">
            <v>misc</v>
          </cell>
          <cell r="D21571" t="str">
            <v>to salman for bike tuning</v>
          </cell>
          <cell r="E21571">
            <v>1000</v>
          </cell>
          <cell r="F21571"/>
        </row>
        <row r="21572">
          <cell r="B21572" t="str">
            <v>Meezan bank Head office</v>
          </cell>
          <cell r="C21572" t="str">
            <v>fuel</v>
          </cell>
          <cell r="D21572" t="str">
            <v>to salman</v>
          </cell>
          <cell r="E21572">
            <v>2000</v>
          </cell>
          <cell r="F21572"/>
        </row>
        <row r="21573">
          <cell r="B21573" t="str">
            <v>NICVD</v>
          </cell>
          <cell r="C21573" t="str">
            <v>fare</v>
          </cell>
          <cell r="D21573" t="str">
            <v>paid</v>
          </cell>
          <cell r="E21573">
            <v>1600</v>
          </cell>
          <cell r="F21573"/>
        </row>
        <row r="21574">
          <cell r="B21574" t="str">
            <v>CITI Bank</v>
          </cell>
          <cell r="C21574" t="str">
            <v>fare</v>
          </cell>
          <cell r="D21574" t="str">
            <v>paid</v>
          </cell>
          <cell r="E21574">
            <v>1600</v>
          </cell>
          <cell r="F21574"/>
        </row>
        <row r="21575">
          <cell r="B21575" t="str">
            <v>Imtiaz supermarket</v>
          </cell>
          <cell r="C21575" t="str">
            <v>material</v>
          </cell>
          <cell r="D21575" t="str">
            <v>Online by al madina to MR industrial tools for purchased of tools</v>
          </cell>
          <cell r="E21575">
            <v>24000</v>
          </cell>
          <cell r="F21575"/>
        </row>
        <row r="21576">
          <cell r="B21576" t="str">
            <v>BAH 12th Floor</v>
          </cell>
          <cell r="C21576" t="str">
            <v>industrial instrumentation sohail</v>
          </cell>
          <cell r="D21576" t="str">
            <v>Online by al madina to sohail ahmed for wire purchased</v>
          </cell>
          <cell r="E21576">
            <v>95000</v>
          </cell>
          <cell r="F21576"/>
        </row>
        <row r="21577">
          <cell r="B21577" t="str">
            <v>Orient DML</v>
          </cell>
          <cell r="C21577" t="str">
            <v>Material</v>
          </cell>
          <cell r="D21577" t="str">
            <v>Online by adeel to Saram muntaz for Sprinklers purchased for Orient mango generation - total = 360,000/-</v>
          </cell>
          <cell r="E21577">
            <v>120000</v>
          </cell>
          <cell r="F21577"/>
        </row>
        <row r="21578">
          <cell r="B21578" t="str">
            <v>Manto DML</v>
          </cell>
          <cell r="C21578" t="str">
            <v>Material</v>
          </cell>
          <cell r="D21578" t="str">
            <v>Online by adeel to Saram muntaz for Sprinklers purchased for Orient mango generation - total = 360,000/-</v>
          </cell>
          <cell r="E21578">
            <v>120000</v>
          </cell>
          <cell r="F21578"/>
        </row>
        <row r="21579">
          <cell r="B21579" t="str">
            <v>Generation DML</v>
          </cell>
          <cell r="C21579" t="str">
            <v>Material</v>
          </cell>
          <cell r="D21579" t="str">
            <v>Online by adeel to Saram muntaz for Sprinklers purchased for Orient mango generation - total = 360,000/-</v>
          </cell>
          <cell r="E21579">
            <v>120000</v>
          </cell>
          <cell r="F21579"/>
        </row>
        <row r="21580">
          <cell r="B21580" t="str">
            <v>Imtiaz supermarket</v>
          </cell>
          <cell r="C21580" t="str">
            <v>Sadiq Pipe</v>
          </cell>
          <cell r="D21580" t="str">
            <v>Online by adeel to M. Sadiq for labour (advance)</v>
          </cell>
          <cell r="E21580">
            <v>100000</v>
          </cell>
          <cell r="F21580"/>
        </row>
        <row r="21581">
          <cell r="B21581" t="str">
            <v>GSK DMC</v>
          </cell>
          <cell r="C21581" t="str">
            <v>material</v>
          </cell>
          <cell r="D21581" t="str">
            <v>misc by jahangeer</v>
          </cell>
          <cell r="E21581">
            <v>14100</v>
          </cell>
          <cell r="F21581"/>
        </row>
        <row r="21582">
          <cell r="B21582" t="str">
            <v>Spar supermarket</v>
          </cell>
          <cell r="C21582" t="str">
            <v>Noman Engineering</v>
          </cell>
          <cell r="D21582" t="str">
            <v>Sheet to Noman ducting (by adeel)</v>
          </cell>
          <cell r="E21582">
            <v>1000000</v>
          </cell>
          <cell r="F21582"/>
        </row>
        <row r="21583">
          <cell r="B21583" t="str">
            <v xml:space="preserve">MHR Personal </v>
          </cell>
          <cell r="C21583" t="str">
            <v>sir rehman</v>
          </cell>
          <cell r="D21583" t="str">
            <v>misc invoices (MCB chq given 2007570379)</v>
          </cell>
          <cell r="E21583">
            <v>49000</v>
          </cell>
          <cell r="F21583"/>
        </row>
        <row r="21584">
          <cell r="B21584" t="str">
            <v>office</v>
          </cell>
          <cell r="C21584" t="str">
            <v>office</v>
          </cell>
          <cell r="D21584" t="str">
            <v>umer for office use</v>
          </cell>
          <cell r="E21584">
            <v>3000</v>
          </cell>
          <cell r="F21584"/>
        </row>
        <row r="21585">
          <cell r="B21585" t="str">
            <v>Rehmat shipping</v>
          </cell>
          <cell r="C21585" t="str">
            <v>material</v>
          </cell>
          <cell r="D21585" t="str">
            <v>purchased pipe and socket</v>
          </cell>
          <cell r="E21585">
            <v>6600</v>
          </cell>
          <cell r="F21585"/>
        </row>
        <row r="21586">
          <cell r="B21586" t="str">
            <v>OT area JPMC</v>
          </cell>
          <cell r="C21586" t="str">
            <v>azaad duct</v>
          </cell>
          <cell r="D21586" t="str">
            <v>cash paid to azad in labour</v>
          </cell>
          <cell r="E21586">
            <v>4000</v>
          </cell>
          <cell r="F21586"/>
        </row>
        <row r="21587">
          <cell r="B21587" t="str">
            <v>ot area jpmc</v>
          </cell>
          <cell r="C21587" t="str">
            <v>misc</v>
          </cell>
          <cell r="D21587" t="str">
            <v>paid to azaad for cuttings disc and cut screw</v>
          </cell>
          <cell r="E21587">
            <v>1000</v>
          </cell>
          <cell r="F21587"/>
        </row>
        <row r="21588">
          <cell r="B21588" t="str">
            <v>j outlet lucky one mall</v>
          </cell>
          <cell r="C21588" t="str">
            <v>fare</v>
          </cell>
          <cell r="D21588" t="str">
            <v>paid to suzuki</v>
          </cell>
          <cell r="E21588">
            <v>3800</v>
          </cell>
          <cell r="F21588"/>
        </row>
        <row r="21589">
          <cell r="B21589" t="str">
            <v>NICVD</v>
          </cell>
          <cell r="C21589" t="str">
            <v>material</v>
          </cell>
          <cell r="D21589" t="str">
            <v>purchased dammer tapes</v>
          </cell>
          <cell r="E21589">
            <v>4350</v>
          </cell>
          <cell r="F21589"/>
        </row>
        <row r="21590">
          <cell r="B21590" t="str">
            <v>Meezan bank Head office</v>
          </cell>
          <cell r="C21590" t="str">
            <v>wire</v>
          </cell>
          <cell r="D21590" t="str">
            <v>control wire 4 core 1.5mm  60 rft</v>
          </cell>
          <cell r="E21590">
            <v>8740</v>
          </cell>
          <cell r="F21590"/>
        </row>
        <row r="21591">
          <cell r="B21591" t="str">
            <v>Imtiaz supermarket</v>
          </cell>
          <cell r="C21591" t="str">
            <v>Folding</v>
          </cell>
          <cell r="D21591" t="str">
            <v>Paid to faheem for making folding (vendor name shakeel)</v>
          </cell>
          <cell r="E21591">
            <v>25000</v>
          </cell>
          <cell r="F21591"/>
        </row>
        <row r="21592">
          <cell r="B21592" t="str">
            <v>j outlet lucky one mall</v>
          </cell>
          <cell r="C21592" t="str">
            <v>fare</v>
          </cell>
          <cell r="D21592" t="str">
            <v>paid to rikshaw</v>
          </cell>
          <cell r="E21592">
            <v>1600</v>
          </cell>
          <cell r="F21592"/>
        </row>
        <row r="21593">
          <cell r="B21593" t="str">
            <v>Tri fit Gym</v>
          </cell>
          <cell r="C21593" t="str">
            <v>bharmal international</v>
          </cell>
          <cell r="D21593" t="str">
            <v>Cash collect by idrees care off Bharmal international = 71900</v>
          </cell>
          <cell r="E21593">
            <v>47000</v>
          </cell>
          <cell r="F21593"/>
        </row>
        <row r="21594">
          <cell r="B21594" t="str">
            <v>GSK DMC</v>
          </cell>
          <cell r="C21594" t="str">
            <v>bharmal international</v>
          </cell>
          <cell r="D21594" t="str">
            <v>Cash collect by idrees care off Bharmal international = 71900</v>
          </cell>
          <cell r="E21594">
            <v>18300</v>
          </cell>
          <cell r="F21594"/>
        </row>
        <row r="21595">
          <cell r="B21595" t="str">
            <v>Meezan bank Head office</v>
          </cell>
          <cell r="C21595" t="str">
            <v>bharmal international</v>
          </cell>
          <cell r="D21595" t="str">
            <v>Cash collect by idrees care off Bharmal international = 71900</v>
          </cell>
          <cell r="E21595">
            <v>6600</v>
          </cell>
          <cell r="F21595"/>
        </row>
        <row r="21596">
          <cell r="B21596" t="str">
            <v>Meezan bank Head office</v>
          </cell>
          <cell r="C21596" t="str">
            <v>abdullah enterprises</v>
          </cell>
          <cell r="D21596" t="str">
            <v>Cash collect by Kashid idrees care off abdullah enterprise</v>
          </cell>
          <cell r="E21596">
            <v>127750</v>
          </cell>
          <cell r="F21596"/>
        </row>
        <row r="21597">
          <cell r="B21597" t="str">
            <v>Meezan bank Head office</v>
          </cell>
          <cell r="C21597" t="str">
            <v>united insulation</v>
          </cell>
          <cell r="D21597" t="str">
            <v>Online by adeel to zain arsalan care of united insulation</v>
          </cell>
          <cell r="E21597">
            <v>200000</v>
          </cell>
          <cell r="F21597"/>
        </row>
        <row r="21598">
          <cell r="B21598" t="str">
            <v>Meezan bank Head office</v>
          </cell>
          <cell r="C21598" t="str">
            <v>material</v>
          </cell>
          <cell r="D21598" t="str">
            <v>misc invoices by amir engr</v>
          </cell>
          <cell r="E21598">
            <v>37450</v>
          </cell>
          <cell r="F21598"/>
        </row>
        <row r="21599">
          <cell r="B21599" t="str">
            <v>Meezan bank Head office</v>
          </cell>
          <cell r="C21599" t="str">
            <v>fuel</v>
          </cell>
          <cell r="D21599" t="str">
            <v>to salman for fuel</v>
          </cell>
          <cell r="E21599">
            <v>2000</v>
          </cell>
          <cell r="F21599"/>
        </row>
        <row r="21600">
          <cell r="B21600" t="str">
            <v>Meezan bank Head office</v>
          </cell>
          <cell r="C21600" t="str">
            <v>fare</v>
          </cell>
          <cell r="D21600" t="str">
            <v>paid for suzuki</v>
          </cell>
          <cell r="E21600">
            <v>3000</v>
          </cell>
          <cell r="F21600"/>
        </row>
        <row r="21601">
          <cell r="B21601" t="str">
            <v>office</v>
          </cell>
          <cell r="C21601" t="str">
            <v>office</v>
          </cell>
          <cell r="D21601" t="str">
            <v>umer for office use</v>
          </cell>
          <cell r="E21601">
            <v>3000</v>
          </cell>
          <cell r="F21601"/>
        </row>
        <row r="21602">
          <cell r="B21602" t="str">
            <v>CITI Bank</v>
          </cell>
          <cell r="C21602" t="str">
            <v>fare</v>
          </cell>
          <cell r="D21602" t="str">
            <v>paid to suzuki for air guide air devices</v>
          </cell>
          <cell r="E21602">
            <v>3500</v>
          </cell>
          <cell r="F21602"/>
        </row>
        <row r="21603">
          <cell r="B21603" t="str">
            <v>j outlet lucky one mall</v>
          </cell>
          <cell r="C21603" t="str">
            <v>fare</v>
          </cell>
          <cell r="D21603" t="str">
            <v>bykia</v>
          </cell>
          <cell r="E21603">
            <v>360</v>
          </cell>
          <cell r="F21603"/>
        </row>
        <row r="21604">
          <cell r="B21604" t="str">
            <v>CITI Bank</v>
          </cell>
          <cell r="C21604" t="str">
            <v>fare</v>
          </cell>
          <cell r="D21604" t="str">
            <v>paid for rikshaw fare</v>
          </cell>
          <cell r="E21604">
            <v>800</v>
          </cell>
          <cell r="F21604"/>
        </row>
        <row r="21605">
          <cell r="B21605" t="str">
            <v>BAH 12th Floor</v>
          </cell>
          <cell r="C21605" t="str">
            <v>shan control</v>
          </cell>
          <cell r="D21605" t="str">
            <v>Online by al madina to kashaf zahra care off imran shan control</v>
          </cell>
          <cell r="E21605">
            <v>85000</v>
          </cell>
          <cell r="F21605"/>
        </row>
        <row r="21606">
          <cell r="B21606" t="str">
            <v>CITI Bank</v>
          </cell>
          <cell r="C21606" t="str">
            <v>Usman Enterprise</v>
          </cell>
          <cell r="D21606" t="str">
            <v>Online by al madina to faiz rasool care of usman enterprises</v>
          </cell>
          <cell r="E21606">
            <v>22000</v>
          </cell>
          <cell r="F21606"/>
        </row>
        <row r="21607">
          <cell r="B21607" t="str">
            <v>j outlet lucky one mall</v>
          </cell>
          <cell r="C21607" t="str">
            <v>SCON VALVES</v>
          </cell>
          <cell r="D21607" t="str">
            <v>Online by al madina to imran khan care of scon valves</v>
          </cell>
          <cell r="E21607">
            <v>33420</v>
          </cell>
          <cell r="F21607"/>
        </row>
        <row r="21608">
          <cell r="B21608" t="str">
            <v>Gul Ahmed</v>
          </cell>
          <cell r="C21608" t="str">
            <v>faheem elec</v>
          </cell>
          <cell r="D21608" t="str">
            <v>To faheem at Gul ahmed Labour work (by BH)</v>
          </cell>
          <cell r="E21608">
            <v>50000</v>
          </cell>
          <cell r="F21608"/>
        </row>
        <row r="21609">
          <cell r="B21609" t="str">
            <v xml:space="preserve">MHR Personal </v>
          </cell>
          <cell r="C21609" t="str">
            <v>utilities bills</v>
          </cell>
          <cell r="D21609" t="str">
            <v>K elec bills</v>
          </cell>
          <cell r="E21609">
            <v>70728</v>
          </cell>
          <cell r="F21609"/>
        </row>
        <row r="21610">
          <cell r="B21610" t="str">
            <v>office</v>
          </cell>
          <cell r="C21610" t="str">
            <v>utilities bills</v>
          </cell>
          <cell r="D21610" t="str">
            <v>K elec bills</v>
          </cell>
          <cell r="E21610">
            <v>80703</v>
          </cell>
          <cell r="F21610"/>
        </row>
        <row r="21611">
          <cell r="B21611" t="str">
            <v xml:space="preserve">MHR Personal </v>
          </cell>
          <cell r="C21611" t="str">
            <v>utilities bills</v>
          </cell>
          <cell r="D21611" t="str">
            <v>SSGC bill paid</v>
          </cell>
          <cell r="E21611">
            <v>840</v>
          </cell>
          <cell r="F21611"/>
        </row>
        <row r="21612">
          <cell r="B21612" t="str">
            <v>office</v>
          </cell>
          <cell r="C21612" t="str">
            <v>utilities bills</v>
          </cell>
          <cell r="D21612" t="str">
            <v>SSGC bill paid</v>
          </cell>
          <cell r="E21612">
            <v>1040</v>
          </cell>
          <cell r="F21612"/>
        </row>
        <row r="21613">
          <cell r="B21613" t="str">
            <v>CITI Bank</v>
          </cell>
          <cell r="C21613" t="str">
            <v>fare</v>
          </cell>
          <cell r="D21613" t="str">
            <v>paid</v>
          </cell>
          <cell r="E21613">
            <v>600</v>
          </cell>
          <cell r="F21613"/>
        </row>
        <row r="21614">
          <cell r="B21614" t="str">
            <v>Rehmat shipping</v>
          </cell>
          <cell r="C21614" t="str">
            <v>material</v>
          </cell>
          <cell r="D21614" t="str">
            <v>purchased pvc pipe  and elbow</v>
          </cell>
          <cell r="E21614">
            <v>2150</v>
          </cell>
          <cell r="F21614"/>
        </row>
        <row r="21615">
          <cell r="B21615" t="str">
            <v>CITI Bank</v>
          </cell>
          <cell r="C21615" t="str">
            <v>fuel</v>
          </cell>
          <cell r="D21615" t="str">
            <v>to salman for fuel</v>
          </cell>
          <cell r="E21615">
            <v>1500</v>
          </cell>
          <cell r="F21615"/>
        </row>
        <row r="21616">
          <cell r="B21616" t="str">
            <v>DHL office</v>
          </cell>
          <cell r="C21616" t="str">
            <v>material</v>
          </cell>
          <cell r="D21616" t="str">
            <v>purhcased r 410 purchased</v>
          </cell>
          <cell r="E21616">
            <v>43000</v>
          </cell>
          <cell r="F21616"/>
        </row>
        <row r="21617">
          <cell r="B21617" t="str">
            <v>Meezan bank Head office</v>
          </cell>
          <cell r="C21617" t="str">
            <v>fare</v>
          </cell>
          <cell r="D21617" t="str">
            <v>paid to suzuki</v>
          </cell>
          <cell r="E21617">
            <v>1500</v>
          </cell>
          <cell r="F21617"/>
        </row>
        <row r="21618">
          <cell r="B21618" t="str">
            <v>sana safinaz dml</v>
          </cell>
          <cell r="C21618" t="str">
            <v>fare</v>
          </cell>
          <cell r="D21618" t="str">
            <v>paid for air devices rent and builty charges</v>
          </cell>
          <cell r="E21618">
            <v>14930</v>
          </cell>
          <cell r="F21618"/>
        </row>
        <row r="21619">
          <cell r="B21619" t="str">
            <v>Spar supermarket</v>
          </cell>
          <cell r="C21619" t="str">
            <v>fare</v>
          </cell>
          <cell r="D21619" t="str">
            <v>paid</v>
          </cell>
          <cell r="E21619">
            <v>1500</v>
          </cell>
          <cell r="F21619"/>
        </row>
        <row r="21620">
          <cell r="B21620" t="str">
            <v>j outlet lucky one mall</v>
          </cell>
          <cell r="C21620" t="str">
            <v>fare</v>
          </cell>
          <cell r="D21620" t="str">
            <v>paid</v>
          </cell>
          <cell r="E21620">
            <v>1500</v>
          </cell>
          <cell r="F21620"/>
        </row>
        <row r="21621">
          <cell r="B21621" t="str">
            <v>Rehmat shipping</v>
          </cell>
          <cell r="C21621" t="str">
            <v>fare</v>
          </cell>
          <cell r="D21621" t="str">
            <v>paid</v>
          </cell>
          <cell r="E21621">
            <v>1000</v>
          </cell>
          <cell r="F21621"/>
        </row>
        <row r="21622">
          <cell r="B21622" t="str">
            <v>Engro 7th Floor</v>
          </cell>
          <cell r="C21622" t="str">
            <v>fare</v>
          </cell>
          <cell r="D21622" t="str">
            <v>sprinkler builty from lahore to karachi</v>
          </cell>
          <cell r="E21622">
            <v>3950</v>
          </cell>
          <cell r="F21622"/>
        </row>
        <row r="21623">
          <cell r="B21623" t="str">
            <v>office</v>
          </cell>
          <cell r="C21623" t="str">
            <v>office</v>
          </cell>
          <cell r="D21623" t="str">
            <v>umer for office use</v>
          </cell>
          <cell r="E21623">
            <v>3000</v>
          </cell>
          <cell r="F21623"/>
        </row>
        <row r="21624">
          <cell r="B21624" t="str">
            <v>BAH 12th Floor</v>
          </cell>
          <cell r="C21624" t="str">
            <v>material</v>
          </cell>
          <cell r="D21624" t="str">
            <v>water shield and brush from chemicon</v>
          </cell>
          <cell r="E21624">
            <v>5000</v>
          </cell>
          <cell r="F21624"/>
        </row>
        <row r="21625">
          <cell r="B21625" t="str">
            <v>Meezan bank Head office</v>
          </cell>
          <cell r="C21625" t="str">
            <v>fare</v>
          </cell>
          <cell r="D21625" t="str">
            <v>paid to bykia</v>
          </cell>
          <cell r="E21625">
            <v>260</v>
          </cell>
          <cell r="F21625"/>
        </row>
        <row r="21626">
          <cell r="B21626" t="str">
            <v>CITI Bank</v>
          </cell>
          <cell r="C21626" t="str">
            <v>material</v>
          </cell>
          <cell r="D21626" t="str">
            <v>red paid and tapes</v>
          </cell>
          <cell r="E21626">
            <v>5000</v>
          </cell>
          <cell r="F21626"/>
        </row>
        <row r="21627">
          <cell r="B21627" t="str">
            <v>CITI Bank</v>
          </cell>
          <cell r="C21627" t="str">
            <v>fame international</v>
          </cell>
          <cell r="D21627" t="str">
            <v>Online by Al madina To Farhan care fame internatinal  = 54400</v>
          </cell>
          <cell r="E21627">
            <v>27200</v>
          </cell>
          <cell r="F21627"/>
        </row>
        <row r="21628">
          <cell r="B21628" t="str">
            <v>GSK DMC</v>
          </cell>
          <cell r="C21628" t="str">
            <v>fame international</v>
          </cell>
          <cell r="D21628" t="str">
            <v>Online by Al madina To Farhan care fame internatinal  = 54400</v>
          </cell>
          <cell r="E21628">
            <v>27200</v>
          </cell>
          <cell r="F21628"/>
        </row>
        <row r="21629">
          <cell r="B21629" t="str">
            <v>GSK DMC</v>
          </cell>
          <cell r="C21629" t="str">
            <v>de Creator</v>
          </cell>
          <cell r="D21629" t="str">
            <v>Online by Al madina To khalid najmi care offde creator</v>
          </cell>
          <cell r="E21629">
            <v>40000</v>
          </cell>
          <cell r="F21629"/>
        </row>
        <row r="21630">
          <cell r="B21630" t="str">
            <v>CITI Bank</v>
          </cell>
          <cell r="C21630" t="str">
            <v>h3 hammer</v>
          </cell>
          <cell r="D21630" t="str">
            <v>Online by Al madina To khurshid care off h3 hammer</v>
          </cell>
          <cell r="E21630">
            <v>40000</v>
          </cell>
          <cell r="F21630"/>
        </row>
        <row r="21631">
          <cell r="B21631" t="str">
            <v>Meezan Gujranwala</v>
          </cell>
          <cell r="C21631" t="str">
            <v>Touqeer</v>
          </cell>
          <cell r="D21631" t="str">
            <v>Online by Al madina To M. Khalid care off Touqeer in meezan gujrawala expenses</v>
          </cell>
          <cell r="E21631">
            <v>50000</v>
          </cell>
          <cell r="F21631"/>
        </row>
        <row r="21632">
          <cell r="B21632" t="str">
            <v>BAH 12th Floor</v>
          </cell>
          <cell r="C21632" t="str">
            <v>H.S ahmed ally</v>
          </cell>
          <cell r="D21632" t="str">
            <v>Online by Al madina To Hasan shabbir care off HS Ahmed ally</v>
          </cell>
          <cell r="E21632">
            <v>562000</v>
          </cell>
          <cell r="F21632"/>
        </row>
        <row r="21633">
          <cell r="B21633" t="str">
            <v>J out let DML</v>
          </cell>
          <cell r="C21633" t="str">
            <v>Material</v>
          </cell>
          <cell r="D21633" t="str">
            <v>Online by adeel to Syed murtaza hassan shah for Sesmi. Payment k dot</v>
          </cell>
          <cell r="E21633">
            <v>250000</v>
          </cell>
          <cell r="F21633"/>
        </row>
        <row r="21634">
          <cell r="B21634" t="str">
            <v>NICVD</v>
          </cell>
          <cell r="C21634" t="str">
            <v>sami duct</v>
          </cell>
          <cell r="D21634" t="str">
            <v>sheet hawaka to sami by adeel</v>
          </cell>
          <cell r="E21634">
            <v>500000</v>
          </cell>
          <cell r="F21634"/>
        </row>
        <row r="21635">
          <cell r="B21635" t="str">
            <v>Meezan bank Head office</v>
          </cell>
          <cell r="C21635" t="str">
            <v>fare</v>
          </cell>
          <cell r="D21635" t="str">
            <v>paid</v>
          </cell>
          <cell r="E21635">
            <v>1500</v>
          </cell>
          <cell r="F21635"/>
        </row>
        <row r="21636">
          <cell r="B21636" t="str">
            <v>Meezan bank Head office</v>
          </cell>
          <cell r="C21636" t="str">
            <v>fare</v>
          </cell>
          <cell r="D21636" t="str">
            <v>bykia</v>
          </cell>
          <cell r="E21636">
            <v>400</v>
          </cell>
          <cell r="F21636"/>
        </row>
        <row r="21637">
          <cell r="B21637" t="str">
            <v>j outlet lucky one mall</v>
          </cell>
          <cell r="C21637" t="str">
            <v>fare</v>
          </cell>
          <cell r="D21637" t="str">
            <v>paid</v>
          </cell>
          <cell r="E21637">
            <v>1200</v>
          </cell>
          <cell r="F21637"/>
        </row>
        <row r="21638">
          <cell r="B21638" t="str">
            <v>Engro 7th Floor</v>
          </cell>
          <cell r="C21638" t="str">
            <v>fare</v>
          </cell>
          <cell r="D21638" t="str">
            <v>paid</v>
          </cell>
          <cell r="E21638">
            <v>2800</v>
          </cell>
          <cell r="F21638"/>
        </row>
        <row r="21639">
          <cell r="B21639" t="str">
            <v>j outlet lucky one mall</v>
          </cell>
          <cell r="C21639" t="str">
            <v>fare</v>
          </cell>
          <cell r="D21639" t="str">
            <v>paid</v>
          </cell>
          <cell r="E21639">
            <v>4000</v>
          </cell>
          <cell r="F21639"/>
        </row>
        <row r="21640">
          <cell r="B21640" t="str">
            <v>Engro 7th Floor</v>
          </cell>
          <cell r="C21640" t="str">
            <v>fare</v>
          </cell>
          <cell r="D21640" t="str">
            <v>paid</v>
          </cell>
          <cell r="E21640">
            <v>700</v>
          </cell>
          <cell r="F21640"/>
        </row>
        <row r="21641">
          <cell r="B21641" t="str">
            <v>CITI Bank</v>
          </cell>
          <cell r="C21641" t="str">
            <v>fuel</v>
          </cell>
          <cell r="D21641" t="str">
            <v>to salman for fuel</v>
          </cell>
          <cell r="E21641">
            <v>1000</v>
          </cell>
          <cell r="F21641"/>
        </row>
        <row r="21642">
          <cell r="B21642" t="str">
            <v>office</v>
          </cell>
          <cell r="C21642" t="str">
            <v>office</v>
          </cell>
          <cell r="D21642" t="str">
            <v>umer for office use</v>
          </cell>
          <cell r="E21642">
            <v>3000</v>
          </cell>
          <cell r="F21642"/>
        </row>
        <row r="21643">
          <cell r="B21643" t="str">
            <v>Meezan bank Head office</v>
          </cell>
          <cell r="C21643" t="str">
            <v>guddu insulation</v>
          </cell>
          <cell r="D21643" t="str">
            <v>Cash collect by Guddu insulation from al madina steel</v>
          </cell>
          <cell r="E21643">
            <v>50000</v>
          </cell>
          <cell r="F21643"/>
        </row>
        <row r="21644">
          <cell r="B21644" t="str">
            <v>BAH 12th Floor</v>
          </cell>
          <cell r="C21644" t="str">
            <v>pioneer steel</v>
          </cell>
          <cell r="D21644" t="str">
            <v>Cash collect by sheeraz pioneer steel = 400,000</v>
          </cell>
          <cell r="E21644">
            <v>127000</v>
          </cell>
          <cell r="F21644"/>
        </row>
        <row r="21645">
          <cell r="B21645" t="str">
            <v>CITI Bank</v>
          </cell>
          <cell r="C21645" t="str">
            <v>pioneer steel</v>
          </cell>
          <cell r="D21645" t="str">
            <v>Cash collect by sheeraz pioneer steel = 400,000</v>
          </cell>
          <cell r="E21645">
            <v>273000</v>
          </cell>
          <cell r="F21645"/>
        </row>
        <row r="21646">
          <cell r="B21646" t="str">
            <v>NICVD</v>
          </cell>
          <cell r="C21646" t="str">
            <v>Anand</v>
          </cell>
          <cell r="D21646" t="str">
            <v>Online by Al madina To DHEERAJ (ASAAN AC) care of annad in NICVD</v>
          </cell>
          <cell r="E21646">
            <v>50000</v>
          </cell>
          <cell r="F21646"/>
        </row>
        <row r="21647">
          <cell r="B21647" t="str">
            <v>CITI Bank</v>
          </cell>
          <cell r="C21647" t="str">
            <v>fuel</v>
          </cell>
          <cell r="D21647" t="str">
            <v>to salman for fuel (given by ahsan)</v>
          </cell>
          <cell r="E21647">
            <v>1000</v>
          </cell>
          <cell r="F21647"/>
        </row>
        <row r="21648">
          <cell r="B21648" t="str">
            <v>CITI Bank</v>
          </cell>
          <cell r="C21648" t="str">
            <v>fare</v>
          </cell>
          <cell r="D21648" t="str">
            <v>paid</v>
          </cell>
          <cell r="E21648">
            <v>700</v>
          </cell>
          <cell r="F21648"/>
        </row>
        <row r="21649">
          <cell r="B21649" t="str">
            <v>j outlet lucky one mall</v>
          </cell>
          <cell r="C21649" t="str">
            <v>builty</v>
          </cell>
          <cell r="D21649" t="str">
            <v>paid</v>
          </cell>
          <cell r="E21649">
            <v>400</v>
          </cell>
          <cell r="F21649"/>
        </row>
        <row r="21650">
          <cell r="B21650" t="str">
            <v>CITI Bank</v>
          </cell>
          <cell r="C21650" t="str">
            <v>material</v>
          </cell>
          <cell r="D21650" t="str">
            <v>purchased barrel nipples</v>
          </cell>
          <cell r="E21650">
            <v>7200</v>
          </cell>
          <cell r="F21650"/>
        </row>
        <row r="21651">
          <cell r="B21651" t="str">
            <v>j outlet lucky one mall</v>
          </cell>
          <cell r="C21651" t="str">
            <v>material</v>
          </cell>
          <cell r="D21651" t="str">
            <v>purchased fittings</v>
          </cell>
          <cell r="E21651">
            <v>21600</v>
          </cell>
          <cell r="F21651"/>
        </row>
        <row r="21652">
          <cell r="B21652" t="str">
            <v>j outlet lucky one mall</v>
          </cell>
          <cell r="C21652" t="str">
            <v>fuel</v>
          </cell>
          <cell r="D21652" t="str">
            <v>to ahsan</v>
          </cell>
          <cell r="E21652">
            <v>500</v>
          </cell>
          <cell r="F21652"/>
        </row>
        <row r="21653">
          <cell r="B21653" t="str">
            <v>CITI Bank</v>
          </cell>
          <cell r="C21653" t="str">
            <v>fuel</v>
          </cell>
          <cell r="D21653" t="str">
            <v>to salman for fuel</v>
          </cell>
          <cell r="E21653">
            <v>1000</v>
          </cell>
          <cell r="F21653"/>
        </row>
        <row r="21654">
          <cell r="B21654" t="str">
            <v>CITI Bank</v>
          </cell>
          <cell r="C21654" t="str">
            <v>fare</v>
          </cell>
          <cell r="D21654" t="str">
            <v>bykia</v>
          </cell>
          <cell r="E21654">
            <v>800</v>
          </cell>
          <cell r="F21654"/>
        </row>
        <row r="21655">
          <cell r="B21655" t="str">
            <v>CITI Bank</v>
          </cell>
          <cell r="C21655" t="str">
            <v>material</v>
          </cell>
          <cell r="D21655" t="str">
            <v>purchased dammer tapes</v>
          </cell>
          <cell r="E21655">
            <v>4000</v>
          </cell>
          <cell r="F21655"/>
        </row>
        <row r="21656">
          <cell r="B21656" t="str">
            <v>CITI Bank</v>
          </cell>
          <cell r="C21656" t="str">
            <v>material</v>
          </cell>
          <cell r="D21656" t="str">
            <v xml:space="preserve">purchased flexible pipe </v>
          </cell>
          <cell r="E21656">
            <v>29000</v>
          </cell>
          <cell r="F21656"/>
        </row>
        <row r="21657">
          <cell r="B21657" t="str">
            <v>Rehmat shipping</v>
          </cell>
          <cell r="C21657" t="str">
            <v>wire</v>
          </cell>
          <cell r="D21657" t="str">
            <v>purchased control wire 2.5 mm 4 core</v>
          </cell>
          <cell r="E21657">
            <v>43200</v>
          </cell>
          <cell r="F21657"/>
        </row>
        <row r="21658">
          <cell r="B21658" t="str">
            <v>DHL office</v>
          </cell>
          <cell r="C21658" t="str">
            <v>Adnan shamsi</v>
          </cell>
          <cell r="D21658" t="str">
            <v>To adnan shamsi for tagging (as recommed by nadeem bhai) (jazz cash by umer)</v>
          </cell>
          <cell r="E21658">
            <v>10000</v>
          </cell>
          <cell r="F21658"/>
        </row>
        <row r="21659">
          <cell r="B21659" t="str">
            <v>CITI Bank</v>
          </cell>
          <cell r="C21659" t="str">
            <v>fare</v>
          </cell>
          <cell r="D21659" t="str">
            <v>paid</v>
          </cell>
          <cell r="E21659">
            <v>1400</v>
          </cell>
          <cell r="F21659"/>
        </row>
        <row r="21660">
          <cell r="B21660" t="str">
            <v>office</v>
          </cell>
          <cell r="C21660" t="str">
            <v>office</v>
          </cell>
          <cell r="D21660" t="str">
            <v>umer for office use</v>
          </cell>
          <cell r="E21660">
            <v>4000</v>
          </cell>
          <cell r="F21660"/>
        </row>
        <row r="21661">
          <cell r="B21661" t="str">
            <v>Rehmat shipping</v>
          </cell>
          <cell r="C21661" t="str">
            <v>Shabbir Brothers</v>
          </cell>
          <cell r="D21661" t="str">
            <v>Cash collect by Jibran care off Shabbir brothers for 
purhcased copper coil amt = 251,300</v>
          </cell>
          <cell r="E21661">
            <v>15500</v>
          </cell>
          <cell r="F21661"/>
        </row>
        <row r="21662">
          <cell r="B21662" t="str">
            <v>BAF-Maintenance24</v>
          </cell>
          <cell r="C21662" t="str">
            <v>Shabbir Brothers</v>
          </cell>
          <cell r="D21662" t="str">
            <v>Cash collect by Jibran care off Shabbir brothers for 
purhcased copper coil amt = 251,300</v>
          </cell>
          <cell r="E21662">
            <v>14700</v>
          </cell>
          <cell r="F21662"/>
        </row>
        <row r="21663">
          <cell r="B21663" t="str">
            <v>NICVD</v>
          </cell>
          <cell r="C21663" t="str">
            <v>Shabbir Brothers</v>
          </cell>
          <cell r="D21663" t="str">
            <v>Cash collect by Jibran care off Shabbir brothers for 
purhcased copper coil amt = 251,300</v>
          </cell>
          <cell r="E21663">
            <v>185000</v>
          </cell>
          <cell r="F21663"/>
        </row>
        <row r="21664">
          <cell r="B21664" t="str">
            <v>CITI Bank</v>
          </cell>
          <cell r="C21664" t="str">
            <v>Shabbir Brothers</v>
          </cell>
          <cell r="D21664" t="str">
            <v>Cash collect by Jibran care off Shabbir brothers for 
purhcased copper coil amt = 251,300</v>
          </cell>
          <cell r="E21664">
            <v>36100</v>
          </cell>
          <cell r="F21664"/>
        </row>
        <row r="21665">
          <cell r="B21665" t="str">
            <v>Engro 7th Floor</v>
          </cell>
          <cell r="C21665" t="str">
            <v>sajid pipe</v>
          </cell>
          <cell r="D21665" t="str">
            <v>MCB chq 2007570360</v>
          </cell>
          <cell r="E21665">
            <v>200000</v>
          </cell>
          <cell r="F21665"/>
        </row>
        <row r="21666">
          <cell r="B21666" t="str">
            <v>office</v>
          </cell>
          <cell r="C21666" t="str">
            <v>salary</v>
          </cell>
          <cell r="D21666" t="str">
            <v>MCB chq 2007570362 Abuzar salary</v>
          </cell>
          <cell r="E21666">
            <v>70000</v>
          </cell>
          <cell r="F21666"/>
        </row>
        <row r="21667">
          <cell r="B21667" t="str">
            <v>J out let DML</v>
          </cell>
          <cell r="C21667" t="str">
            <v>habib insulation</v>
          </cell>
          <cell r="D21667" t="str">
            <v>Chq rec from IK in account of Daraz office</v>
          </cell>
          <cell r="E21667">
            <v>2000000</v>
          </cell>
          <cell r="F21667"/>
        </row>
        <row r="21668">
          <cell r="B21668" t="str">
            <v>Meezan bank Head office</v>
          </cell>
          <cell r="C21668" t="str">
            <v>iqbal sons</v>
          </cell>
          <cell r="D21668" t="str">
            <v>Chq rec from IK in account of Daraz office = 500,000</v>
          </cell>
          <cell r="E21668">
            <v>6290</v>
          </cell>
          <cell r="F21668"/>
        </row>
        <row r="21669">
          <cell r="B21669" t="str">
            <v>Tomo JPMC</v>
          </cell>
          <cell r="C21669" t="str">
            <v>iqbal sons</v>
          </cell>
          <cell r="D21669" t="str">
            <v>Chq rec from IK in account of Daraz office = 500,000</v>
          </cell>
          <cell r="E21669">
            <v>13324</v>
          </cell>
          <cell r="F21669"/>
        </row>
        <row r="21670">
          <cell r="B21670" t="str">
            <v>Engro 7th Floor</v>
          </cell>
          <cell r="C21670" t="str">
            <v>iqbal sons</v>
          </cell>
          <cell r="D21670" t="str">
            <v>Chq rec from IK in account of Daraz office = 500,000</v>
          </cell>
          <cell r="E21670">
            <v>127755</v>
          </cell>
          <cell r="F21670"/>
        </row>
        <row r="21671">
          <cell r="B21671" t="str">
            <v>CITI Bank</v>
          </cell>
          <cell r="C21671" t="str">
            <v>iqbal sons</v>
          </cell>
          <cell r="D21671" t="str">
            <v>Chq rec from IK in account of Daraz office = 500,000</v>
          </cell>
          <cell r="E21671">
            <v>51167</v>
          </cell>
          <cell r="F21671"/>
        </row>
        <row r="21672">
          <cell r="B21672" t="str">
            <v>DHL office</v>
          </cell>
          <cell r="C21672" t="str">
            <v>iqbal sons</v>
          </cell>
          <cell r="D21672" t="str">
            <v>Chq rec from IK in account of Daraz office = 500,000</v>
          </cell>
          <cell r="E21672">
            <v>148964</v>
          </cell>
          <cell r="F21672"/>
        </row>
        <row r="21673">
          <cell r="B21673" t="str">
            <v>Sana safinaz DML</v>
          </cell>
          <cell r="C21673" t="str">
            <v>iqbal sons</v>
          </cell>
          <cell r="D21673" t="str">
            <v>Chq rec from IK in account of Daraz office = 500,000</v>
          </cell>
          <cell r="E21673">
            <v>152500</v>
          </cell>
          <cell r="F21673"/>
        </row>
        <row r="21674">
          <cell r="B21674" t="str">
            <v>o/m NASTP</v>
          </cell>
          <cell r="C21674" t="str">
            <v>misc</v>
          </cell>
          <cell r="D21674" t="str">
            <v>MCB chq 2007570363 (pay order for nastp)</v>
          </cell>
          <cell r="E21674">
            <v>5000</v>
          </cell>
          <cell r="F21674"/>
        </row>
        <row r="21675">
          <cell r="B21675" t="str">
            <v>Rehmat shipping</v>
          </cell>
          <cell r="C21675" t="str">
            <v>rafay</v>
          </cell>
          <cell r="D21675" t="str">
            <v>MCB chq 2007570365</v>
          </cell>
          <cell r="E21675">
            <v>200000</v>
          </cell>
          <cell r="F21675"/>
        </row>
        <row r="21676">
          <cell r="B21676" t="str">
            <v>J outlet lucky one mall</v>
          </cell>
          <cell r="C21676" t="str">
            <v>IIL Pipe</v>
          </cell>
          <cell r="D21676" t="str">
            <v>MCB chq 2007570366</v>
          </cell>
          <cell r="E21676">
            <v>872837</v>
          </cell>
          <cell r="F21676"/>
        </row>
        <row r="21677">
          <cell r="B21677" t="str">
            <v>Sana safinaz DML</v>
          </cell>
          <cell r="C21677" t="str">
            <v>nexus engineering</v>
          </cell>
          <cell r="D21677" t="str">
            <v>MCB chq 2007570367 (purhcaed 95 up right sprinklers by Ahsan)</v>
          </cell>
          <cell r="E21677">
            <v>141000</v>
          </cell>
          <cell r="F21677"/>
        </row>
        <row r="21678">
          <cell r="B21678" t="str">
            <v>GSK DMC</v>
          </cell>
          <cell r="C21678" t="str">
            <v>captive air</v>
          </cell>
          <cell r="D21678" t="str">
            <v>Received from NEC Soneri bank # CA-72243941 (given to Captive air in GSK deal for FCU and WCPU)</v>
          </cell>
          <cell r="E21678">
            <v>1167156</v>
          </cell>
          <cell r="F21678"/>
        </row>
        <row r="21679">
          <cell r="B21679" t="str">
            <v>GSK DMC</v>
          </cell>
          <cell r="C21679" t="str">
            <v>fakhri brothers</v>
          </cell>
          <cell r="D21679" t="str">
            <v xml:space="preserve">Received from IK in Engro Acc Bank HBL chq # 10002096 (Given to S.T Brothers) </v>
          </cell>
          <cell r="E21679">
            <v>3003000</v>
          </cell>
          <cell r="F21679"/>
        </row>
        <row r="21680">
          <cell r="B21680" t="str">
            <v>CITI Bank</v>
          </cell>
          <cell r="C21680" t="str">
            <v>captive air</v>
          </cell>
          <cell r="D21680" t="str">
            <v>Received from IK Bank Al falah chq # 10002101 (Given to captive air in citi bank deal)</v>
          </cell>
          <cell r="E21680">
            <v>4598964</v>
          </cell>
          <cell r="F21680"/>
        </row>
        <row r="21681">
          <cell r="B21681" t="str">
            <v>Meezan bank Head office</v>
          </cell>
          <cell r="C21681" t="str">
            <v>guddu insulation</v>
          </cell>
          <cell r="D21681" t="str">
            <v>MCB chq 2007570370</v>
          </cell>
          <cell r="E21681">
            <v>50000</v>
          </cell>
          <cell r="F21681"/>
        </row>
        <row r="21682">
          <cell r="B21682" t="str">
            <v>O/M The Place</v>
          </cell>
          <cell r="C21682" t="str">
            <v>SST Tax</v>
          </cell>
          <cell r="D21682" t="str">
            <v>MCB chq 2007570372 = tot amt = 245779</v>
          </cell>
          <cell r="E21682">
            <v>45000</v>
          </cell>
          <cell r="F21682"/>
        </row>
        <row r="21683">
          <cell r="B21683" t="str">
            <v xml:space="preserve">O/M Nue Multiplex </v>
          </cell>
          <cell r="C21683" t="str">
            <v>SST Tax</v>
          </cell>
          <cell r="D21683" t="str">
            <v>MCB chq 2007570372 = tot amt = 245779</v>
          </cell>
          <cell r="E21683">
            <v>49000</v>
          </cell>
          <cell r="F21683"/>
        </row>
        <row r="21684">
          <cell r="B21684" t="str">
            <v>FTC Floors</v>
          </cell>
          <cell r="C21684" t="str">
            <v>SST Tax</v>
          </cell>
          <cell r="D21684" t="str">
            <v>MCB chq 2007570372 = tot amt = 245779</v>
          </cell>
          <cell r="E21684">
            <v>67744.56</v>
          </cell>
          <cell r="F21684"/>
        </row>
        <row r="21685">
          <cell r="B21685" t="str">
            <v>o/m NASTP</v>
          </cell>
          <cell r="C21685" t="str">
            <v>SST Tax</v>
          </cell>
          <cell r="D21685" t="str">
            <v>MCB chq 2007570372 = tot amt = 245779</v>
          </cell>
          <cell r="E21685">
            <v>30000</v>
          </cell>
          <cell r="F21685"/>
        </row>
        <row r="21686">
          <cell r="B21686" t="str">
            <v>BAF-Maintenance24</v>
          </cell>
          <cell r="C21686" t="str">
            <v>SST Tax</v>
          </cell>
          <cell r="D21686" t="str">
            <v>MCB chq 2007570372 = tot amt = 245779</v>
          </cell>
          <cell r="E21686">
            <v>54034</v>
          </cell>
          <cell r="F21686"/>
        </row>
        <row r="21687">
          <cell r="B21687" t="str">
            <v>GSK DMC</v>
          </cell>
          <cell r="C21687" t="str">
            <v>captive air</v>
          </cell>
          <cell r="D21687" t="str">
            <v>Received from NEC -- Askari Bank chq # 00247711 (given to Captive air in GSK deal for FCU and WCPU)</v>
          </cell>
          <cell r="E21687">
            <v>291789</v>
          </cell>
          <cell r="F21687"/>
        </row>
        <row r="21688">
          <cell r="B21688" t="str">
            <v>j outlet lucky one mall</v>
          </cell>
          <cell r="C21688" t="str">
            <v>sheeraz corportation</v>
          </cell>
          <cell r="D21688" t="str">
            <v>MCB chq 2007570381</v>
          </cell>
          <cell r="E21688">
            <v>91000</v>
          </cell>
          <cell r="F21688"/>
        </row>
        <row r="21689">
          <cell r="B21689" t="str">
            <v>Daraz office</v>
          </cell>
          <cell r="C21689" t="str">
            <v>Received</v>
          </cell>
          <cell r="D21689" t="str">
            <v>Received from IK Meezan bank chq # A-03651162 (given to Powermech solutions PVt ltd care off Habib insulation)</v>
          </cell>
          <cell r="E21689"/>
          <cell r="F21689">
            <v>2000000</v>
          </cell>
        </row>
        <row r="21690">
          <cell r="B21690" t="str">
            <v>Daraz office</v>
          </cell>
          <cell r="C21690" t="str">
            <v>Received</v>
          </cell>
          <cell r="D21690" t="str">
            <v>Received from IK Meezan bank chq # A-03651163 (given to Iqbal sons trading company)</v>
          </cell>
          <cell r="E21690"/>
          <cell r="F21690">
            <v>500000</v>
          </cell>
        </row>
        <row r="21691">
          <cell r="B21691" t="str">
            <v>Salaam Taqaful</v>
          </cell>
          <cell r="C21691" t="str">
            <v>Received</v>
          </cell>
          <cell r="D21691" t="str">
            <v>Received from Salam Takaful Meezan bank acc # D-29366284 (depositted in MCB)</v>
          </cell>
          <cell r="E21691"/>
          <cell r="F21691">
            <v>500000</v>
          </cell>
        </row>
        <row r="21692">
          <cell r="B21692" t="str">
            <v>O/M VISA office</v>
          </cell>
          <cell r="C21692" t="str">
            <v>Received</v>
          </cell>
          <cell r="D21692" t="str">
            <v>Received from EFSE against VISA Office maintenance April 24 to June 24</v>
          </cell>
          <cell r="E21692"/>
          <cell r="F21692">
            <v>287787</v>
          </cell>
        </row>
        <row r="21693">
          <cell r="B21693" t="str">
            <v>FTC Floors</v>
          </cell>
          <cell r="C21693" t="str">
            <v>Received</v>
          </cell>
          <cell r="D21693" t="str">
            <v xml:space="preserve">FTC Monthly August 24 </v>
          </cell>
          <cell r="E21693"/>
          <cell r="F21693">
            <v>280434</v>
          </cell>
        </row>
        <row r="21694">
          <cell r="B21694" t="str">
            <v>Air war college</v>
          </cell>
          <cell r="C21694" t="str">
            <v>Received</v>
          </cell>
          <cell r="D21694" t="str">
            <v>Received from DWP Technologies pvt ltd (transfer in MCB Account)</v>
          </cell>
          <cell r="E21694"/>
          <cell r="F21694">
            <v>920000</v>
          </cell>
        </row>
        <row r="21695">
          <cell r="B21695" t="str">
            <v>Air war college</v>
          </cell>
          <cell r="C21695" t="str">
            <v>Received</v>
          </cell>
          <cell r="D21695" t="str">
            <v>Received from DWP Technologies pvt ltd (transfer in MCB Account)</v>
          </cell>
          <cell r="E21695"/>
          <cell r="F21695">
            <v>920000</v>
          </cell>
        </row>
        <row r="21696">
          <cell r="B21696" t="str">
            <v>Air war college</v>
          </cell>
          <cell r="C21696" t="str">
            <v>Received</v>
          </cell>
          <cell r="D21696" t="str">
            <v>Received from DWP Technologies pvt ltd (transfer in MCB Account)</v>
          </cell>
          <cell r="E21696"/>
          <cell r="F21696">
            <v>996829</v>
          </cell>
        </row>
        <row r="21697">
          <cell r="B21697" t="str">
            <v>o/m NASTP</v>
          </cell>
          <cell r="C21697" t="str">
            <v>Received</v>
          </cell>
          <cell r="D21697" t="str">
            <v>Received o/m bill for the month of August 24</v>
          </cell>
          <cell r="E21697"/>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cell r="F21698"/>
        </row>
        <row r="21699">
          <cell r="B21699" t="str">
            <v>Engro office</v>
          </cell>
          <cell r="C21699" t="str">
            <v>Received</v>
          </cell>
          <cell r="D21699" t="str">
            <v>Received from NEC Soneri bank # CA-72243941 (given to Captive air in GSK deal for FCU and WCPU)</v>
          </cell>
          <cell r="E21699"/>
          <cell r="F21699">
            <v>1167156</v>
          </cell>
        </row>
        <row r="21700">
          <cell r="B21700" t="str">
            <v>BAF Phase VIII</v>
          </cell>
          <cell r="C21700" t="str">
            <v>Received</v>
          </cell>
          <cell r="D21700" t="str">
            <v>Received from Bank Al Habib (Online transfer)</v>
          </cell>
          <cell r="E21700"/>
          <cell r="F21700">
            <v>866522</v>
          </cell>
        </row>
        <row r="21701">
          <cell r="B21701" t="str">
            <v>Engro 3rd &amp; 8th Floor</v>
          </cell>
          <cell r="C21701" t="str">
            <v>Received</v>
          </cell>
          <cell r="D21701" t="str">
            <v>Received from IK in Engro Acc Bank HBL chq # 10002096 (Given to S.T Brothers)</v>
          </cell>
          <cell r="E21701"/>
          <cell r="F21701">
            <v>3003000</v>
          </cell>
        </row>
        <row r="21702">
          <cell r="B21702" t="str">
            <v>Engro 3rd &amp; 8th Floor</v>
          </cell>
          <cell r="C21702" t="str">
            <v>Received</v>
          </cell>
          <cell r="D21702" t="str">
            <v>Received from IK in Engro Acc Bank Al falah chq # 56088265 (Given to Al madina steel)</v>
          </cell>
          <cell r="E21702"/>
          <cell r="F21702">
            <v>3000000</v>
          </cell>
        </row>
        <row r="21703">
          <cell r="B21703" t="str">
            <v>Engro 3rd &amp; 8th Floor</v>
          </cell>
          <cell r="C21703" t="str">
            <v>Received</v>
          </cell>
          <cell r="D21703" t="str">
            <v>1% invoice charges</v>
          </cell>
          <cell r="E21703">
            <v>10000</v>
          </cell>
          <cell r="F21703"/>
        </row>
        <row r="21704">
          <cell r="B21704" t="str">
            <v>CITI Bank</v>
          </cell>
          <cell r="C21704" t="str">
            <v>Received</v>
          </cell>
          <cell r="D21704" t="str">
            <v>Received from IK Bank Al falah chq # 10002101 (Given to captive air in citi bank deal)</v>
          </cell>
          <cell r="E21704"/>
          <cell r="F21704">
            <v>4598964</v>
          </cell>
        </row>
        <row r="21705">
          <cell r="B21705" t="str">
            <v>Imtiaz supermarket</v>
          </cell>
          <cell r="C21705" t="str">
            <v>Received</v>
          </cell>
          <cell r="D21705" t="str">
            <v>Received 40% advance payment from Imtiaz (BAFL chq # 27809079)</v>
          </cell>
          <cell r="E21705"/>
          <cell r="F21705">
            <v>5370002</v>
          </cell>
        </row>
        <row r="21706">
          <cell r="B21706" t="str">
            <v>o/m NASTP</v>
          </cell>
          <cell r="C21706" t="str">
            <v>Received</v>
          </cell>
          <cell r="D21706" t="str">
            <v>Received o/m bill for the month of September 24</v>
          </cell>
          <cell r="E21706"/>
          <cell r="F21706">
            <v>1947260</v>
          </cell>
        </row>
        <row r="21707">
          <cell r="B21707" t="str">
            <v>Meezan Gujranwala</v>
          </cell>
          <cell r="C21707" t="str">
            <v>Received</v>
          </cell>
          <cell r="D21707" t="str">
            <v>Received Mob avdance</v>
          </cell>
          <cell r="E21707"/>
          <cell r="F21707">
            <v>4009600</v>
          </cell>
        </row>
        <row r="21708">
          <cell r="B21708" t="str">
            <v>FTC Floors</v>
          </cell>
          <cell r="C21708" t="str">
            <v>Received</v>
          </cell>
          <cell r="D21708" t="str">
            <v xml:space="preserve">FTC Monthly Sept 24 </v>
          </cell>
          <cell r="E21708"/>
          <cell r="F21708">
            <v>280434</v>
          </cell>
        </row>
        <row r="21709">
          <cell r="B21709" t="str">
            <v>Generation DML</v>
          </cell>
          <cell r="C21709" t="str">
            <v>Received</v>
          </cell>
          <cell r="D21709" t="str">
            <v>Received from Ik in acc of generation (Meezan bank chq # A-90115315 Given to Universal traders)</v>
          </cell>
          <cell r="E21709"/>
          <cell r="F21709">
            <v>1423285</v>
          </cell>
        </row>
        <row r="21710">
          <cell r="B21710" t="str">
            <v>CITI Bank</v>
          </cell>
          <cell r="C21710" t="str">
            <v>Received</v>
          </cell>
          <cell r="D21710" t="str">
            <v>Received from Ik in acc of Citi bank (Meezan bank chq # A-03651312 Given to Al madina steel traders)</v>
          </cell>
          <cell r="E21710"/>
          <cell r="F21710">
            <v>4000000</v>
          </cell>
        </row>
        <row r="21711">
          <cell r="B21711" t="str">
            <v>CITI Bank</v>
          </cell>
          <cell r="C21711" t="str">
            <v>Received</v>
          </cell>
          <cell r="D21711" t="str">
            <v>1% invoice charges</v>
          </cell>
          <cell r="E21711">
            <v>40000</v>
          </cell>
          <cell r="F21711"/>
        </row>
        <row r="21712">
          <cell r="B21712" t="str">
            <v>Gul Ahmed</v>
          </cell>
          <cell r="C21712" t="str">
            <v>Received</v>
          </cell>
          <cell r="D21712" t="str">
            <v>Received from Ik in acc of Gul ahmed (HBL chq # 10002119 Given to Universal traders)</v>
          </cell>
          <cell r="E21712"/>
          <cell r="F21712">
            <v>5707581</v>
          </cell>
        </row>
        <row r="21713">
          <cell r="B21713" t="str">
            <v>Engro office</v>
          </cell>
          <cell r="C21713" t="str">
            <v>Received</v>
          </cell>
          <cell r="D21713" t="str">
            <v>Received from NEC -- Askari Bank chq # 00247711 (given to Captive air in GSK deal for FCU and WCPU)</v>
          </cell>
          <cell r="E21713"/>
          <cell r="F21713">
            <v>291789</v>
          </cell>
        </row>
        <row r="21714">
          <cell r="B21714" t="str">
            <v>GSK DMC</v>
          </cell>
          <cell r="C21714" t="str">
            <v>Received</v>
          </cell>
          <cell r="D21714" t="str">
            <v>Rec 15% payment rev against bill from MY in acc of GSK (Given to Al madina steel traders against GST invoice)</v>
          </cell>
          <cell r="E21714"/>
          <cell r="F21714">
            <v>3348924</v>
          </cell>
        </row>
        <row r="21715">
          <cell r="B21715" t="str">
            <v>GSK DMC</v>
          </cell>
          <cell r="C21715" t="str">
            <v>Received</v>
          </cell>
          <cell r="D21715" t="str">
            <v>1% invoice charges</v>
          </cell>
          <cell r="E21715">
            <v>33489</v>
          </cell>
          <cell r="F21715"/>
        </row>
        <row r="21716">
          <cell r="B21716" t="str">
            <v>saifee hospital</v>
          </cell>
          <cell r="C21716" t="str">
            <v>Received</v>
          </cell>
          <cell r="D21716" t="str">
            <v>Rec cash chq (BAHL chq # 11606761)</v>
          </cell>
          <cell r="E21716"/>
          <cell r="F21716">
            <v>500000</v>
          </cell>
        </row>
        <row r="21717">
          <cell r="B21717" t="str">
            <v>BAH 12th Floor</v>
          </cell>
          <cell r="C21717" t="str">
            <v>material</v>
          </cell>
          <cell r="D21717" t="str">
            <v>purhcased bush</v>
          </cell>
          <cell r="E21717">
            <v>200</v>
          </cell>
          <cell r="F21717"/>
        </row>
        <row r="21718">
          <cell r="B21718" t="str">
            <v>CITI Bank</v>
          </cell>
          <cell r="C21718" t="str">
            <v>fare</v>
          </cell>
          <cell r="D21718" t="str">
            <v>paid to muneer riksahw</v>
          </cell>
          <cell r="E21718">
            <v>1600</v>
          </cell>
          <cell r="F21718"/>
        </row>
        <row r="21719">
          <cell r="B21719" t="str">
            <v>NICVD</v>
          </cell>
          <cell r="C21719" t="str">
            <v>fare</v>
          </cell>
          <cell r="D21719" t="str">
            <v>paid to rikshaw</v>
          </cell>
          <cell r="E21719">
            <v>1500</v>
          </cell>
          <cell r="F21719"/>
        </row>
        <row r="21720">
          <cell r="B21720" t="str">
            <v>j outlet lucky one mall</v>
          </cell>
          <cell r="C21720" t="str">
            <v>fare</v>
          </cell>
          <cell r="D21720" t="str">
            <v>paid to suzuki</v>
          </cell>
          <cell r="E21720">
            <v>4000</v>
          </cell>
          <cell r="F21720"/>
        </row>
        <row r="21721">
          <cell r="B21721" t="str">
            <v>j outlet lucky one mall</v>
          </cell>
          <cell r="C21721" t="str">
            <v>material</v>
          </cell>
          <cell r="D21721" t="str">
            <v xml:space="preserve">Purchased jubilee clamp </v>
          </cell>
          <cell r="E21721">
            <v>18000</v>
          </cell>
          <cell r="F21721"/>
        </row>
        <row r="21722">
          <cell r="B21722" t="str">
            <v>j outlet lucky one mall</v>
          </cell>
          <cell r="C21722" t="str">
            <v>material</v>
          </cell>
          <cell r="D21722" t="str">
            <v>Purchased cuttings disks</v>
          </cell>
          <cell r="E21722">
            <v>1625</v>
          </cell>
          <cell r="F21722"/>
        </row>
        <row r="21723">
          <cell r="B21723" t="str">
            <v>CITI Bank</v>
          </cell>
          <cell r="C21723" t="str">
            <v>fuel</v>
          </cell>
          <cell r="D21723" t="str">
            <v>to kamran for 2 times</v>
          </cell>
          <cell r="E21723">
            <v>400</v>
          </cell>
          <cell r="F21723"/>
        </row>
        <row r="21724">
          <cell r="B21724" t="str">
            <v>Rehmat shipping</v>
          </cell>
          <cell r="C21724" t="str">
            <v>fare</v>
          </cell>
          <cell r="D21724" t="str">
            <v>paid</v>
          </cell>
          <cell r="E21724">
            <v>800</v>
          </cell>
          <cell r="F21724"/>
        </row>
        <row r="21725">
          <cell r="B21725" t="str">
            <v>CITI Bank</v>
          </cell>
          <cell r="C21725" t="str">
            <v>parking</v>
          </cell>
          <cell r="D21725" t="str">
            <v>given to salman rider</v>
          </cell>
          <cell r="E21725">
            <v>1000</v>
          </cell>
          <cell r="F21725"/>
        </row>
        <row r="21726">
          <cell r="B21726" t="str">
            <v>GSK DMC</v>
          </cell>
          <cell r="C21726" t="str">
            <v>misc</v>
          </cell>
          <cell r="D21726" t="str">
            <v>to salman for bike tube</v>
          </cell>
          <cell r="E21726">
            <v>650</v>
          </cell>
          <cell r="F21726"/>
        </row>
        <row r="21727">
          <cell r="B21727" t="str">
            <v>office</v>
          </cell>
          <cell r="C21727" t="str">
            <v>misc</v>
          </cell>
          <cell r="D21727" t="str">
            <v>to umer for office use</v>
          </cell>
          <cell r="E21727">
            <v>2000</v>
          </cell>
          <cell r="F21727"/>
        </row>
        <row r="21728">
          <cell r="B21728" t="str">
            <v>sana safinaz dml</v>
          </cell>
          <cell r="C21728" t="str">
            <v>material</v>
          </cell>
          <cell r="D21728" t="str">
            <v>purhcased nut bolt and washer (jazz cash to ayaz niaz)</v>
          </cell>
          <cell r="E21728">
            <v>5000</v>
          </cell>
          <cell r="F21728"/>
        </row>
        <row r="21729">
          <cell r="B21729" t="str">
            <v>Meezan bank Head office</v>
          </cell>
          <cell r="C21729" t="str">
            <v>material</v>
          </cell>
          <cell r="D21729" t="str">
            <v xml:space="preserve">purchased of paint glue from fast cool </v>
          </cell>
          <cell r="E21729">
            <v>25000</v>
          </cell>
          <cell r="F21729"/>
        </row>
        <row r="21730">
          <cell r="B21730" t="str">
            <v>CITI Bank</v>
          </cell>
          <cell r="C21730" t="str">
            <v>clothes</v>
          </cell>
          <cell r="D21730" t="str">
            <v>Online by Al madina To M. kamil care off saeed clothes = 46500</v>
          </cell>
          <cell r="E21730">
            <v>15500</v>
          </cell>
          <cell r="F21730"/>
        </row>
        <row r="21731">
          <cell r="B21731" t="str">
            <v>GSK DMC</v>
          </cell>
          <cell r="C21731" t="str">
            <v>clothes</v>
          </cell>
          <cell r="D21731" t="str">
            <v>Online by Al madina To M. kamil care off saeed clothes = 46500</v>
          </cell>
          <cell r="E21731">
            <v>15500</v>
          </cell>
          <cell r="F21731"/>
        </row>
        <row r="21732">
          <cell r="B21732" t="str">
            <v>Meezan bank Head office</v>
          </cell>
          <cell r="C21732" t="str">
            <v>clothes</v>
          </cell>
          <cell r="D21732" t="str">
            <v>Online by Al madina To M. kamil care off saeed clothes = 46500</v>
          </cell>
          <cell r="E21732">
            <v>15500</v>
          </cell>
          <cell r="F21732"/>
        </row>
        <row r="21733">
          <cell r="B21733" t="str">
            <v>Meezan bank Head office</v>
          </cell>
          <cell r="C21733" t="str">
            <v>Tariq automation</v>
          </cell>
          <cell r="D21733" t="str">
            <v>cash collect by ashfaq sahab</v>
          </cell>
          <cell r="E21733">
            <v>200000</v>
          </cell>
          <cell r="F21733"/>
        </row>
        <row r="21734">
          <cell r="B21734" t="str">
            <v>sana safinaz dml</v>
          </cell>
          <cell r="C21734" t="str">
            <v>Material</v>
          </cell>
          <cell r="D21734" t="str">
            <v>Online by adeel to Syed murtaza hassan shah for Sesmi. Payment</v>
          </cell>
          <cell r="E21734">
            <v>240000</v>
          </cell>
          <cell r="F21734"/>
        </row>
        <row r="21735">
          <cell r="B21735" t="str">
            <v>sana safinaz dml</v>
          </cell>
          <cell r="C21735" t="str">
            <v>Material</v>
          </cell>
          <cell r="D21735" t="str">
            <v>Online by adeel to Syed murtaza hassan shah for Sesmi. Payment</v>
          </cell>
          <cell r="E21735">
            <v>31500</v>
          </cell>
          <cell r="F21735"/>
        </row>
        <row r="21736">
          <cell r="B21736" t="str">
            <v>Gul Ahmed</v>
          </cell>
          <cell r="C21736" t="str">
            <v>GREE PAKISTAN</v>
          </cell>
          <cell r="D21736" t="str">
            <v>Online by adeel to Fahad ali khan against units repairing</v>
          </cell>
          <cell r="E21736">
            <v>300000</v>
          </cell>
          <cell r="F21736"/>
        </row>
        <row r="21737">
          <cell r="B21737" t="str">
            <v>BAH 12th Floor</v>
          </cell>
          <cell r="C21737" t="str">
            <v>material</v>
          </cell>
          <cell r="D21737" t="str">
            <v>misc invoice by faheem</v>
          </cell>
          <cell r="E21737">
            <v>21000</v>
          </cell>
          <cell r="F21737"/>
        </row>
        <row r="21738">
          <cell r="B21738" t="str">
            <v>CITI Bank</v>
          </cell>
          <cell r="C21738" t="str">
            <v>material</v>
          </cell>
          <cell r="D21738" t="str">
            <v>mic invoices by jahangeer</v>
          </cell>
          <cell r="E21738">
            <v>8870</v>
          </cell>
          <cell r="F21738"/>
        </row>
        <row r="21739">
          <cell r="B21739" t="str">
            <v>Meezan bank Head office</v>
          </cell>
          <cell r="C21739" t="str">
            <v>material</v>
          </cell>
          <cell r="D21739" t="str">
            <v>misc invoices by amir engr</v>
          </cell>
          <cell r="E21739">
            <v>18320</v>
          </cell>
          <cell r="F21739"/>
        </row>
        <row r="21740">
          <cell r="B21740" t="str">
            <v>CITI Bank</v>
          </cell>
          <cell r="C21740" t="str">
            <v>material</v>
          </cell>
          <cell r="D21740" t="str">
            <v>purchased colour material + mixing oil + brush</v>
          </cell>
          <cell r="E21740">
            <v>5200</v>
          </cell>
          <cell r="F21740"/>
        </row>
        <row r="21741">
          <cell r="B21741" t="str">
            <v>CITI Bank</v>
          </cell>
          <cell r="C21741" t="str">
            <v>salary</v>
          </cell>
          <cell r="D21741" t="str">
            <v xml:space="preserve">Nizamuddin salary </v>
          </cell>
          <cell r="E21741">
            <v>27650</v>
          </cell>
          <cell r="F21741"/>
        </row>
        <row r="21742">
          <cell r="B21742" t="str">
            <v>Engro 7th Floor</v>
          </cell>
          <cell r="C21742" t="str">
            <v>fare</v>
          </cell>
          <cell r="D21742" t="str">
            <v>paid to suzuki for material from sute to office</v>
          </cell>
          <cell r="E21742">
            <v>3000</v>
          </cell>
          <cell r="F21742"/>
        </row>
        <row r="21743">
          <cell r="B21743" t="str">
            <v>office</v>
          </cell>
          <cell r="C21743" t="str">
            <v>salary</v>
          </cell>
          <cell r="D21743" t="str">
            <v>to umar for salary</v>
          </cell>
          <cell r="E21743">
            <v>21000</v>
          </cell>
          <cell r="F21743"/>
        </row>
        <row r="21744">
          <cell r="B21744" t="str">
            <v>office</v>
          </cell>
          <cell r="C21744" t="str">
            <v>salary</v>
          </cell>
          <cell r="D21744" t="str">
            <v>to mossi</v>
          </cell>
          <cell r="E21744">
            <v>6000</v>
          </cell>
          <cell r="F21744"/>
        </row>
        <row r="21745">
          <cell r="B21745" t="str">
            <v>office</v>
          </cell>
          <cell r="C21745" t="str">
            <v>misc</v>
          </cell>
          <cell r="D21745" t="str">
            <v>to umer for car wash</v>
          </cell>
          <cell r="E21745">
            <v>2500</v>
          </cell>
          <cell r="F21745"/>
        </row>
        <row r="21746">
          <cell r="B21746" t="str">
            <v>Sana safinaz DML</v>
          </cell>
          <cell r="C21746" t="str">
            <v>SCON VALVES</v>
          </cell>
          <cell r="D21746" t="str">
            <v>Online by al madina to Imran Khan for Payment to Scon valves for strainer and air vents for Sana safinaz DML</v>
          </cell>
          <cell r="E21746">
            <v>31857</v>
          </cell>
          <cell r="F21746"/>
        </row>
        <row r="21747">
          <cell r="B21747" t="str">
            <v>Tri fit Gym</v>
          </cell>
          <cell r="C21747" t="str">
            <v>fare</v>
          </cell>
          <cell r="D21747" t="str">
            <v xml:space="preserve">paid </v>
          </cell>
          <cell r="E21747">
            <v>1000</v>
          </cell>
          <cell r="F21747"/>
        </row>
        <row r="21748">
          <cell r="B21748" t="str">
            <v>Tri fit Gym</v>
          </cell>
          <cell r="C21748" t="str">
            <v>material</v>
          </cell>
          <cell r="D21748" t="str">
            <v>purchased rubber isolaer 3 nos</v>
          </cell>
          <cell r="E21748">
            <v>2475</v>
          </cell>
          <cell r="F21748"/>
        </row>
        <row r="21749">
          <cell r="B21749" t="str">
            <v>Tri fit Gym</v>
          </cell>
          <cell r="C21749" t="str">
            <v>fuel</v>
          </cell>
          <cell r="D21749" t="str">
            <v>paid to salman rider</v>
          </cell>
          <cell r="E21749">
            <v>1000</v>
          </cell>
          <cell r="F21749"/>
        </row>
        <row r="21750">
          <cell r="B21750" t="str">
            <v>Tri fit Gym</v>
          </cell>
          <cell r="C21750" t="str">
            <v>fare</v>
          </cell>
          <cell r="D21750" t="str">
            <v>paid to rikshaw for insulation</v>
          </cell>
          <cell r="E21750">
            <v>1000</v>
          </cell>
          <cell r="F21750"/>
        </row>
        <row r="21751">
          <cell r="B21751" t="str">
            <v>office</v>
          </cell>
          <cell r="C21751" t="str">
            <v>misc</v>
          </cell>
          <cell r="D21751" t="str">
            <v>to umer for office use</v>
          </cell>
          <cell r="E21751">
            <v>3000</v>
          </cell>
          <cell r="F21751"/>
        </row>
        <row r="21752">
          <cell r="B21752" t="str">
            <v>o/m NASTP</v>
          </cell>
          <cell r="C21752" t="str">
            <v>fare</v>
          </cell>
          <cell r="D21752" t="str">
            <v>bykia</v>
          </cell>
          <cell r="E21752">
            <v>300</v>
          </cell>
          <cell r="F21752"/>
        </row>
        <row r="21753">
          <cell r="B21753" t="str">
            <v>OT area JPMC</v>
          </cell>
          <cell r="C21753" t="str">
            <v>azaad duct</v>
          </cell>
          <cell r="D21753" t="str">
            <v>cash paid in labour uptodate is 10,000</v>
          </cell>
          <cell r="E21753">
            <v>6000</v>
          </cell>
          <cell r="F21753"/>
        </row>
        <row r="21754">
          <cell r="B21754" t="str">
            <v>ot area jpmc</v>
          </cell>
          <cell r="C21754" t="str">
            <v>material</v>
          </cell>
          <cell r="D21754" t="str">
            <v>to azaad for material</v>
          </cell>
          <cell r="E21754">
            <v>500</v>
          </cell>
          <cell r="F21754"/>
        </row>
        <row r="21755">
          <cell r="B21755" t="str">
            <v>CITI Bank</v>
          </cell>
          <cell r="C21755" t="str">
            <v>material</v>
          </cell>
          <cell r="D21755" t="str">
            <v>purchased flexible pipe 03 nos</v>
          </cell>
          <cell r="E21755">
            <v>7200</v>
          </cell>
          <cell r="F21755"/>
        </row>
        <row r="21756">
          <cell r="B21756" t="str">
            <v>NICVD</v>
          </cell>
          <cell r="C21756" t="str">
            <v>material</v>
          </cell>
          <cell r="D21756" t="str">
            <v>purchased dammer tapes 40</v>
          </cell>
          <cell r="E21756">
            <v>5800</v>
          </cell>
          <cell r="F21756"/>
        </row>
        <row r="21757">
          <cell r="B21757" t="str">
            <v>CITI Bank</v>
          </cell>
          <cell r="C21757" t="str">
            <v>fare</v>
          </cell>
          <cell r="D21757" t="str">
            <v>to danish from air guide to office</v>
          </cell>
          <cell r="E21757">
            <v>3000</v>
          </cell>
          <cell r="F21757"/>
        </row>
        <row r="21758">
          <cell r="B21758" t="str">
            <v>j outlet lucky one mall</v>
          </cell>
          <cell r="C21758" t="str">
            <v>fare</v>
          </cell>
          <cell r="D21758" t="str">
            <v>paid</v>
          </cell>
          <cell r="E21758">
            <v>800</v>
          </cell>
          <cell r="F21758"/>
        </row>
        <row r="21759">
          <cell r="B21759" t="str">
            <v>Bahria project</v>
          </cell>
          <cell r="C21759" t="str">
            <v>SSGC work</v>
          </cell>
          <cell r="D21759" t="str">
            <v>paid to SSGC contractor for work at site</v>
          </cell>
          <cell r="E21759">
            <v>25000</v>
          </cell>
          <cell r="F21759"/>
        </row>
        <row r="21760">
          <cell r="B21760" t="str">
            <v>Tri fit Gym</v>
          </cell>
          <cell r="C21760" t="str">
            <v>fare</v>
          </cell>
          <cell r="D21760" t="str">
            <v>paid</v>
          </cell>
          <cell r="E21760">
            <v>3500</v>
          </cell>
          <cell r="F21760"/>
        </row>
        <row r="21761">
          <cell r="B21761" t="str">
            <v>j outlet lucky one mall</v>
          </cell>
          <cell r="C21761" t="str">
            <v>fare</v>
          </cell>
          <cell r="D21761" t="str">
            <v>paid</v>
          </cell>
          <cell r="E21761">
            <v>2800</v>
          </cell>
          <cell r="F21761"/>
        </row>
        <row r="21762">
          <cell r="B21762" t="str">
            <v>office</v>
          </cell>
          <cell r="C21762" t="str">
            <v>misc</v>
          </cell>
          <cell r="D21762" t="str">
            <v>office mineral water 28 bottles</v>
          </cell>
          <cell r="E21762">
            <v>3360</v>
          </cell>
          <cell r="F21762"/>
        </row>
        <row r="21763">
          <cell r="B21763" t="str">
            <v>Sana safinaz DML</v>
          </cell>
          <cell r="C21763" t="str">
            <v>material</v>
          </cell>
          <cell r="D21763" t="str">
            <v>Online by al madina to RIAZ HUSSAIN for noman site expenses</v>
          </cell>
          <cell r="E21763">
            <v>32000</v>
          </cell>
          <cell r="F21763"/>
        </row>
        <row r="21764">
          <cell r="B21764" t="str">
            <v>Meezan bank Head office</v>
          </cell>
          <cell r="C21764" t="str">
            <v>material</v>
          </cell>
          <cell r="D21764" t="str">
            <v xml:space="preserve">Online by al madina to Gul ahmed diwan for purchased MS Pipe Round 24 SWG 60 Rft for meezan bank </v>
          </cell>
          <cell r="E21764">
            <v>21900</v>
          </cell>
          <cell r="F21764"/>
        </row>
        <row r="21765">
          <cell r="B21765" t="str">
            <v>Meezan bank Head office</v>
          </cell>
          <cell r="C21765" t="str">
            <v>Adam regger</v>
          </cell>
          <cell r="D21765" t="str">
            <v>cash collect from al madina by imran payment to adam regger in meezan bank for regging of fans</v>
          </cell>
          <cell r="E21765">
            <v>30000</v>
          </cell>
          <cell r="F21765"/>
        </row>
        <row r="21766">
          <cell r="B21766" t="str">
            <v>tahiri Masjid</v>
          </cell>
          <cell r="C21766" t="str">
            <v>material</v>
          </cell>
          <cell r="D21766" t="str">
            <v>Online by adeel to M. Aleem for Tahiry masjid sadder expense</v>
          </cell>
          <cell r="E21766">
            <v>50000</v>
          </cell>
          <cell r="F21766"/>
        </row>
        <row r="21767">
          <cell r="B21767" t="str">
            <v>BAH 12th Floor</v>
          </cell>
          <cell r="C21767" t="str">
            <v>Material</v>
          </cell>
          <cell r="D21767" t="str">
            <v>Online by adeel to Yousuf masih to BAHL</v>
          </cell>
          <cell r="E21767">
            <v>50000</v>
          </cell>
          <cell r="F21767"/>
        </row>
        <row r="21768">
          <cell r="B21768" t="str">
            <v>O/M The Place</v>
          </cell>
          <cell r="C21768" t="str">
            <v>fuel</v>
          </cell>
          <cell r="D21768" t="str">
            <v>to mumtaz for fuel</v>
          </cell>
          <cell r="E21768">
            <v>500</v>
          </cell>
          <cell r="F21768"/>
        </row>
        <row r="21769">
          <cell r="B21769" t="str">
            <v>Spar supermarket</v>
          </cell>
          <cell r="C21769" t="str">
            <v>material</v>
          </cell>
          <cell r="D21769" t="str">
            <v>purhcased high light and bulb</v>
          </cell>
          <cell r="E21769">
            <v>3300</v>
          </cell>
          <cell r="F21769"/>
        </row>
        <row r="21770">
          <cell r="B21770" t="str">
            <v>family area</v>
          </cell>
          <cell r="C21770" t="str">
            <v>material</v>
          </cell>
          <cell r="D21770" t="str">
            <v>purchased wire mesh</v>
          </cell>
          <cell r="E21770">
            <v>2625</v>
          </cell>
          <cell r="F21770"/>
        </row>
        <row r="21771">
          <cell r="B21771" t="str">
            <v>office</v>
          </cell>
          <cell r="C21771" t="str">
            <v>misc</v>
          </cell>
          <cell r="D21771" t="str">
            <v>to umer for office use</v>
          </cell>
          <cell r="E21771">
            <v>3000</v>
          </cell>
          <cell r="F21771"/>
        </row>
        <row r="21772">
          <cell r="B21772" t="str">
            <v>FTC Floors</v>
          </cell>
          <cell r="C21772" t="str">
            <v>salary</v>
          </cell>
          <cell r="D21772" t="str">
            <v>ftc staff salaries</v>
          </cell>
          <cell r="E21772">
            <v>213333</v>
          </cell>
          <cell r="F21772"/>
        </row>
        <row r="21773">
          <cell r="B21773" t="str">
            <v>FTC Floors</v>
          </cell>
          <cell r="C21773" t="str">
            <v>material</v>
          </cell>
          <cell r="D21773" t="str">
            <v>to sami for ftc site material</v>
          </cell>
          <cell r="E21773">
            <v>5000</v>
          </cell>
          <cell r="F21773"/>
        </row>
        <row r="21774">
          <cell r="B21774" t="str">
            <v>FTC Floors</v>
          </cell>
          <cell r="C21774" t="str">
            <v>misc</v>
          </cell>
          <cell r="D21774" t="str">
            <v>tea and refreshment</v>
          </cell>
          <cell r="E21774">
            <v>3000</v>
          </cell>
          <cell r="F21774"/>
        </row>
        <row r="21775">
          <cell r="B21775" t="str">
            <v xml:space="preserve">MHR Personal </v>
          </cell>
          <cell r="C21775" t="str">
            <v>rehana rehan</v>
          </cell>
          <cell r="D21775" t="str">
            <v>ufone super card</v>
          </cell>
          <cell r="E21775">
            <v>1200</v>
          </cell>
          <cell r="F21775"/>
        </row>
        <row r="21776">
          <cell r="B21776" t="str">
            <v>O/M The Place</v>
          </cell>
          <cell r="C21776" t="str">
            <v>salary</v>
          </cell>
          <cell r="D21776" t="str">
            <v>The place staff salaries</v>
          </cell>
          <cell r="E21776">
            <v>139294.3548387097</v>
          </cell>
          <cell r="F21776"/>
        </row>
        <row r="21777">
          <cell r="B21777" t="str">
            <v>Spar supermarket</v>
          </cell>
          <cell r="C21777" t="str">
            <v>fare</v>
          </cell>
          <cell r="D21777" t="str">
            <v>paid</v>
          </cell>
          <cell r="E21777">
            <v>800</v>
          </cell>
          <cell r="F21777"/>
        </row>
        <row r="21778">
          <cell r="B21778" t="str">
            <v>Engro 7th Floor</v>
          </cell>
          <cell r="C21778" t="str">
            <v>material</v>
          </cell>
          <cell r="D21778" t="str">
            <v>purhcased 22 nos pendent sprinkler from nexus engineering</v>
          </cell>
          <cell r="E21778">
            <v>33000</v>
          </cell>
          <cell r="F21778"/>
        </row>
        <row r="21779">
          <cell r="B21779" t="str">
            <v>CITI Bank</v>
          </cell>
          <cell r="C21779" t="str">
            <v>salary</v>
          </cell>
          <cell r="D21779" t="str">
            <v>Jahangeer salary</v>
          </cell>
          <cell r="E21779">
            <v>100500</v>
          </cell>
          <cell r="F21779"/>
        </row>
        <row r="21780">
          <cell r="B21780" t="str">
            <v>CITI Bank</v>
          </cell>
          <cell r="C21780" t="str">
            <v>h3 hammer</v>
          </cell>
          <cell r="D21780" t="str">
            <v>Online by adeel to M. khursheed care off H3 hammer for floor drain and clean out</v>
          </cell>
          <cell r="E21780">
            <v>123000</v>
          </cell>
          <cell r="F21780"/>
        </row>
        <row r="21781">
          <cell r="B21781" t="str">
            <v>Rehmat shipping</v>
          </cell>
          <cell r="C21781" t="str">
            <v>mujahid gas</v>
          </cell>
          <cell r="D21781" t="str">
            <v>Online by adeel to mujahid gas = 50,000</v>
          </cell>
          <cell r="E21781">
            <v>12500</v>
          </cell>
          <cell r="F21781"/>
        </row>
        <row r="21782">
          <cell r="B21782" t="str">
            <v>Riazeda project</v>
          </cell>
          <cell r="C21782" t="str">
            <v>mujahid gas</v>
          </cell>
          <cell r="D21782" t="str">
            <v>Online by adeel to mujahid gas = 50,000</v>
          </cell>
          <cell r="E21782">
            <v>12500</v>
          </cell>
          <cell r="F21782"/>
        </row>
        <row r="21783">
          <cell r="B21783" t="str">
            <v>Gul Ahmed</v>
          </cell>
          <cell r="C21783" t="str">
            <v>mujahid gas</v>
          </cell>
          <cell r="D21783" t="str">
            <v>Online by adeel to mujahid gas = 50,000</v>
          </cell>
          <cell r="E21783">
            <v>12500</v>
          </cell>
          <cell r="F21783"/>
        </row>
        <row r="21784">
          <cell r="B21784" t="str">
            <v>DHL office</v>
          </cell>
          <cell r="C21784" t="str">
            <v>mujahid gas</v>
          </cell>
          <cell r="D21784" t="str">
            <v>Online by adeel to mujahid gas = 50,000</v>
          </cell>
          <cell r="E21784">
            <v>12500</v>
          </cell>
          <cell r="F21784"/>
        </row>
        <row r="21785">
          <cell r="B21785" t="str">
            <v>CITI Bank</v>
          </cell>
          <cell r="C21785" t="str">
            <v>fuel</v>
          </cell>
          <cell r="D21785" t="str">
            <v>to salman for fuel</v>
          </cell>
          <cell r="E21785">
            <v>1000</v>
          </cell>
          <cell r="F21785"/>
        </row>
        <row r="21786">
          <cell r="B21786" t="str">
            <v>CITI Bank</v>
          </cell>
          <cell r="C21786" t="str">
            <v>material</v>
          </cell>
          <cell r="D21786" t="str">
            <v>purhcased color brush mising oil</v>
          </cell>
          <cell r="E21786">
            <v>5150</v>
          </cell>
          <cell r="F21786"/>
        </row>
        <row r="21787">
          <cell r="B21787" t="str">
            <v>Spar supermarket</v>
          </cell>
          <cell r="C21787" t="str">
            <v>material</v>
          </cell>
          <cell r="D21787" t="str">
            <v>purchased bit pop rebbit and cuttungs disc</v>
          </cell>
          <cell r="E21787">
            <v>3550</v>
          </cell>
          <cell r="F21787"/>
        </row>
        <row r="21788">
          <cell r="B21788" t="str">
            <v>Meezan bank Head office</v>
          </cell>
          <cell r="C21788" t="str">
            <v>material</v>
          </cell>
          <cell r="D21788" t="str">
            <v>purchased welding rods and uttungs disc</v>
          </cell>
          <cell r="E21788">
            <v>1500</v>
          </cell>
          <cell r="F21788"/>
        </row>
        <row r="21789">
          <cell r="B21789" t="str">
            <v>sana safinaz dml</v>
          </cell>
          <cell r="C21789" t="str">
            <v>fare</v>
          </cell>
          <cell r="D21789" t="str">
            <v>builty patment for valve</v>
          </cell>
          <cell r="E21789">
            <v>470</v>
          </cell>
          <cell r="F21789"/>
        </row>
        <row r="21790">
          <cell r="B21790" t="str">
            <v>IT Work Deutsche Bank</v>
          </cell>
          <cell r="C21790" t="str">
            <v>fare</v>
          </cell>
          <cell r="D21790" t="str">
            <v>paid</v>
          </cell>
          <cell r="E21790">
            <v>1050</v>
          </cell>
          <cell r="F21790"/>
        </row>
        <row r="21791">
          <cell r="B21791" t="str">
            <v>BAF-Maintenance24</v>
          </cell>
          <cell r="C21791" t="str">
            <v>material</v>
          </cell>
          <cell r="D21791" t="str">
            <v>to asif for cooling tower motor SS cover clip</v>
          </cell>
          <cell r="E21791">
            <v>3000</v>
          </cell>
          <cell r="F21791"/>
        </row>
        <row r="21792">
          <cell r="B21792" t="str">
            <v>BAF-Maintenance24</v>
          </cell>
          <cell r="C21792" t="str">
            <v>salary</v>
          </cell>
          <cell r="D21792" t="str">
            <v>Shafeeq and asif and moiz salary</v>
          </cell>
          <cell r="E21792">
            <v>93960</v>
          </cell>
          <cell r="F21792"/>
        </row>
        <row r="21793">
          <cell r="B21793" t="str">
            <v>BAF-Maintenance24</v>
          </cell>
          <cell r="C21793" t="str">
            <v>fuel</v>
          </cell>
          <cell r="D21793" t="str">
            <v>to shafeeq for fuel</v>
          </cell>
          <cell r="E21793">
            <v>1200</v>
          </cell>
          <cell r="F21793"/>
        </row>
        <row r="21794">
          <cell r="B21794" t="str">
            <v>Imtiaz supermarket</v>
          </cell>
          <cell r="C21794" t="str">
            <v>material</v>
          </cell>
          <cell r="D21794" t="str">
            <v>To faheem for LT machine, locks and other fittings</v>
          </cell>
          <cell r="E21794">
            <v>25000</v>
          </cell>
          <cell r="F21794"/>
        </row>
        <row r="21795">
          <cell r="B21795" t="str">
            <v>Meezan bank Head office</v>
          </cell>
          <cell r="C21795" t="str">
            <v>fare</v>
          </cell>
          <cell r="D21795" t="str">
            <v>paid</v>
          </cell>
          <cell r="E21795">
            <v>1900</v>
          </cell>
          <cell r="F21795"/>
        </row>
        <row r="21796">
          <cell r="B21796" t="str">
            <v>j outlet lucky one mall</v>
          </cell>
          <cell r="C21796" t="str">
            <v>material</v>
          </cell>
          <cell r="D21796" t="str">
            <v>purchased colour material + mixing oil + brush</v>
          </cell>
          <cell r="E21796">
            <v>15500</v>
          </cell>
          <cell r="F21796"/>
        </row>
        <row r="21797">
          <cell r="B21797" t="str">
            <v>Engro 7th Floor</v>
          </cell>
          <cell r="C21797" t="str">
            <v>material</v>
          </cell>
          <cell r="D21797" t="str">
            <v>cut screw and cable tie</v>
          </cell>
          <cell r="E21797">
            <v>1150</v>
          </cell>
          <cell r="F21797"/>
        </row>
        <row r="21798">
          <cell r="B21798" t="str">
            <v>CITI Bank</v>
          </cell>
          <cell r="C21798" t="str">
            <v>fare</v>
          </cell>
          <cell r="D21798" t="str">
            <v>paid</v>
          </cell>
          <cell r="E21798">
            <v>1500</v>
          </cell>
          <cell r="F21798"/>
        </row>
        <row r="21799">
          <cell r="B21799" t="str">
            <v>ot area jpmc</v>
          </cell>
          <cell r="C21799" t="str">
            <v>Muzammil</v>
          </cell>
          <cell r="D21799" t="str">
            <v>cash paid (recommencd by nadeem bhai)</v>
          </cell>
          <cell r="E21799">
            <v>40000</v>
          </cell>
          <cell r="F21799"/>
        </row>
        <row r="21800">
          <cell r="B21800" t="str">
            <v>office</v>
          </cell>
          <cell r="C21800" t="str">
            <v>salary</v>
          </cell>
          <cell r="D21800" t="str">
            <v>office staff salaries (Rehan Ahsan Salman)</v>
          </cell>
          <cell r="E21800">
            <v>141100</v>
          </cell>
          <cell r="F21800"/>
        </row>
        <row r="21801">
          <cell r="B21801" t="str">
            <v>Rehmat shipping</v>
          </cell>
          <cell r="C21801" t="str">
            <v>adam regger</v>
          </cell>
          <cell r="D21801" t="str">
            <v>cash paid</v>
          </cell>
          <cell r="E21801">
            <v>25000</v>
          </cell>
          <cell r="F21801"/>
        </row>
        <row r="21802">
          <cell r="B21802" t="str">
            <v>saifee hospital</v>
          </cell>
          <cell r="C21802" t="str">
            <v>salary</v>
          </cell>
          <cell r="D21802" t="str">
            <v>Imran + shahid salary</v>
          </cell>
          <cell r="E21802">
            <v>103291.93548387097</v>
          </cell>
          <cell r="F21802"/>
        </row>
        <row r="21803">
          <cell r="B21803" t="str">
            <v>CITI Bank</v>
          </cell>
          <cell r="C21803" t="str">
            <v>salary</v>
          </cell>
          <cell r="D21803" t="str">
            <v>chacha lateef salary</v>
          </cell>
          <cell r="E21803">
            <v>43400</v>
          </cell>
          <cell r="F21803"/>
        </row>
        <row r="21804">
          <cell r="B21804" t="str">
            <v>office</v>
          </cell>
          <cell r="C21804" t="str">
            <v>misc</v>
          </cell>
          <cell r="D21804" t="str">
            <v>to salman for bike</v>
          </cell>
          <cell r="E21804">
            <v>500</v>
          </cell>
          <cell r="F21804"/>
        </row>
        <row r="21805">
          <cell r="B21805" t="str">
            <v>office</v>
          </cell>
          <cell r="C21805" t="str">
            <v>misc</v>
          </cell>
          <cell r="D21805" t="str">
            <v>umer for office use</v>
          </cell>
          <cell r="E21805">
            <v>2000</v>
          </cell>
          <cell r="F21805"/>
        </row>
        <row r="21806">
          <cell r="B21806" t="str">
            <v>Meezan bank Head office</v>
          </cell>
          <cell r="C21806" t="str">
            <v>mungo</v>
          </cell>
          <cell r="D21806" t="str">
            <v>Online by adeel to unique enteprises = 500,000</v>
          </cell>
          <cell r="E21806">
            <v>100000</v>
          </cell>
          <cell r="F21806"/>
        </row>
        <row r="21807">
          <cell r="B21807" t="str">
            <v>CITI Bank</v>
          </cell>
          <cell r="C21807" t="str">
            <v>mungo</v>
          </cell>
          <cell r="D21807" t="str">
            <v>Online by adeel to unique enteprises = 500,000</v>
          </cell>
          <cell r="E21807">
            <v>100000</v>
          </cell>
          <cell r="F21807"/>
        </row>
        <row r="21808">
          <cell r="B21808" t="str">
            <v>j outlet lucky one mall</v>
          </cell>
          <cell r="C21808" t="str">
            <v>mungo</v>
          </cell>
          <cell r="D21808" t="str">
            <v>Online by adeel to unique enteprises = 500,000</v>
          </cell>
          <cell r="E21808">
            <v>100000</v>
          </cell>
          <cell r="F21808"/>
        </row>
        <row r="21809">
          <cell r="B21809" t="str">
            <v>Spar supermarket</v>
          </cell>
          <cell r="C21809" t="str">
            <v>mungo</v>
          </cell>
          <cell r="D21809" t="str">
            <v>Online by adeel to unique enteprises = 500,000</v>
          </cell>
          <cell r="E21809">
            <v>100000</v>
          </cell>
          <cell r="F21809"/>
        </row>
        <row r="21810">
          <cell r="B21810" t="str">
            <v>NICVD</v>
          </cell>
          <cell r="C21810" t="str">
            <v>mungo</v>
          </cell>
          <cell r="D21810" t="str">
            <v>Online by adeel to unique enteprises = 500,000</v>
          </cell>
          <cell r="E21810">
            <v>100000</v>
          </cell>
          <cell r="F21810"/>
        </row>
        <row r="21811">
          <cell r="B21811" t="str">
            <v xml:space="preserve">MHR Personal </v>
          </cell>
          <cell r="C21811" t="str">
            <v>groceries</v>
          </cell>
          <cell r="D21811" t="str">
            <v>Groceries (Sept 24 + Oct 24)</v>
          </cell>
          <cell r="E21811">
            <v>170000</v>
          </cell>
          <cell r="F21811"/>
        </row>
        <row r="21812">
          <cell r="B21812" t="str">
            <v>CITI Bank</v>
          </cell>
          <cell r="C21812" t="str">
            <v>fuel</v>
          </cell>
          <cell r="D21812" t="str">
            <v>Fuel at site (July 24 to Oct 24) = 80,000/-</v>
          </cell>
          <cell r="E21812">
            <v>20000</v>
          </cell>
          <cell r="F21812"/>
        </row>
        <row r="21813">
          <cell r="B21813" t="str">
            <v>Engro 7th Floor</v>
          </cell>
          <cell r="C21813" t="str">
            <v>fuel</v>
          </cell>
          <cell r="D21813" t="str">
            <v>Fuel at site (July 24 to Oct 24) = 80,000/-</v>
          </cell>
          <cell r="E21813">
            <v>20000</v>
          </cell>
          <cell r="F21813"/>
        </row>
        <row r="21814">
          <cell r="B21814" t="str">
            <v>GSK DMC</v>
          </cell>
          <cell r="C21814" t="str">
            <v>fuel</v>
          </cell>
          <cell r="D21814" t="str">
            <v>Fuel at site (July 24 to Oct 24) = 80,000/-</v>
          </cell>
          <cell r="E21814">
            <v>20000</v>
          </cell>
          <cell r="F21814"/>
        </row>
        <row r="21815">
          <cell r="B21815" t="str">
            <v>BAH Exhaust Work</v>
          </cell>
          <cell r="C21815" t="str">
            <v>fuel</v>
          </cell>
          <cell r="D21815" t="str">
            <v>Fuel at site (July 24 to Oct 24) = 80,000/-</v>
          </cell>
          <cell r="E21815">
            <v>20000</v>
          </cell>
          <cell r="F21815"/>
        </row>
        <row r="21816">
          <cell r="B21816" t="str">
            <v>BAF-Maintenance24</v>
          </cell>
          <cell r="C21816" t="str">
            <v>salary</v>
          </cell>
          <cell r="D21816" t="str">
            <v>Nadeem bha salary</v>
          </cell>
          <cell r="E21816">
            <v>50000</v>
          </cell>
          <cell r="F21816"/>
        </row>
        <row r="21817">
          <cell r="B21817" t="str">
            <v>kumail bhai</v>
          </cell>
          <cell r="C21817" t="str">
            <v>salary</v>
          </cell>
          <cell r="D21817" t="str">
            <v>Waris salary</v>
          </cell>
          <cell r="E21817">
            <v>5000</v>
          </cell>
          <cell r="F21817"/>
        </row>
        <row r="21818">
          <cell r="B21818" t="str">
            <v>CITI Bank</v>
          </cell>
          <cell r="C21818" t="str">
            <v>salary</v>
          </cell>
          <cell r="D21818" t="str">
            <v xml:space="preserve">bilal bhai </v>
          </cell>
          <cell r="E21818">
            <v>50000</v>
          </cell>
          <cell r="F21818"/>
        </row>
        <row r="21819">
          <cell r="B21819" t="str">
            <v xml:space="preserve">MHR Personal </v>
          </cell>
          <cell r="C21819" t="str">
            <v>salary</v>
          </cell>
          <cell r="D21819" t="str">
            <v>Mhr home mossi salaries</v>
          </cell>
          <cell r="E21819">
            <v>105000</v>
          </cell>
          <cell r="F21819"/>
        </row>
        <row r="21820">
          <cell r="B21820" t="str">
            <v>j outlet lucky one mall</v>
          </cell>
          <cell r="C21820" t="str">
            <v>material</v>
          </cell>
          <cell r="D21820" t="str">
            <v>glue 08 balti</v>
          </cell>
          <cell r="E21820">
            <v>14000</v>
          </cell>
          <cell r="F21820"/>
        </row>
        <row r="21821">
          <cell r="B21821" t="str">
            <v>j outlet lucky one mall</v>
          </cell>
          <cell r="C21821" t="str">
            <v>fare</v>
          </cell>
          <cell r="D21821" t="str">
            <v>paid</v>
          </cell>
          <cell r="E21821">
            <v>1500</v>
          </cell>
          <cell r="F21821"/>
        </row>
        <row r="21822">
          <cell r="B21822" t="str">
            <v>office</v>
          </cell>
          <cell r="C21822" t="str">
            <v>misc</v>
          </cell>
          <cell r="D21822" t="str">
            <v>umer for office use</v>
          </cell>
          <cell r="E21822">
            <v>3000</v>
          </cell>
          <cell r="F21822"/>
        </row>
        <row r="21823">
          <cell r="B21823" t="str">
            <v>Meezan bank Head office</v>
          </cell>
          <cell r="C21823" t="str">
            <v>fare</v>
          </cell>
          <cell r="D21823" t="str">
            <v>paid</v>
          </cell>
          <cell r="E21823">
            <v>1500</v>
          </cell>
          <cell r="F21823"/>
        </row>
        <row r="21824">
          <cell r="B21824" t="str">
            <v>CITI Bank</v>
          </cell>
          <cell r="C21824" t="str">
            <v>fare</v>
          </cell>
          <cell r="D21824" t="str">
            <v>paid</v>
          </cell>
          <cell r="E21824">
            <v>700</v>
          </cell>
          <cell r="F21824"/>
        </row>
        <row r="21825">
          <cell r="B21825" t="str">
            <v>BAH 12th Floor</v>
          </cell>
          <cell r="C21825" t="str">
            <v>salary</v>
          </cell>
          <cell r="D21825" t="str">
            <v>To noman in BAHL</v>
          </cell>
          <cell r="E21825">
            <v>49350</v>
          </cell>
          <cell r="F21825"/>
        </row>
        <row r="21826">
          <cell r="B21826" t="str">
            <v>j outlet lucky one mall</v>
          </cell>
          <cell r="C21826" t="str">
            <v>material</v>
          </cell>
          <cell r="D21826" t="str">
            <v>purchased 60 nos dammer tapes</v>
          </cell>
          <cell r="E21826">
            <v>8700</v>
          </cell>
          <cell r="F21826"/>
        </row>
        <row r="21827">
          <cell r="B21827" t="str">
            <v>Engro 7th Floor</v>
          </cell>
          <cell r="C21827" t="str">
            <v>material</v>
          </cell>
          <cell r="D21827" t="str">
            <v>purchased fire blanket</v>
          </cell>
          <cell r="E21827">
            <v>1300</v>
          </cell>
          <cell r="F21827"/>
        </row>
        <row r="21828">
          <cell r="B21828" t="str">
            <v>j outlet lucky one mall</v>
          </cell>
          <cell r="C21828" t="str">
            <v>fare</v>
          </cell>
          <cell r="D21828" t="str">
            <v>bykia</v>
          </cell>
          <cell r="E21828">
            <v>250</v>
          </cell>
          <cell r="F21828"/>
        </row>
        <row r="21829">
          <cell r="B21829" t="str">
            <v>CITI Bank</v>
          </cell>
          <cell r="C21829" t="str">
            <v>material</v>
          </cell>
          <cell r="D21829" t="str">
            <v>purchased communication wire 1.5mm 3 core and lux by faheem</v>
          </cell>
          <cell r="E21829">
            <v>24000</v>
          </cell>
          <cell r="F21829"/>
        </row>
        <row r="21830">
          <cell r="B21830" t="str">
            <v>CITI Bank</v>
          </cell>
          <cell r="C21830" t="str">
            <v>salary</v>
          </cell>
          <cell r="D21830" t="str">
            <v>Engr Ahsan , Uamir and Jawed salary</v>
          </cell>
          <cell r="E21830">
            <v>162930</v>
          </cell>
          <cell r="F21830"/>
        </row>
        <row r="21831">
          <cell r="B21831" t="str">
            <v>j outlet lucky one mall</v>
          </cell>
          <cell r="C21831" t="str">
            <v>material</v>
          </cell>
          <cell r="D21831" t="str">
            <v>purhcased brushed</v>
          </cell>
          <cell r="E21831">
            <v>600</v>
          </cell>
          <cell r="F21831"/>
        </row>
        <row r="21832">
          <cell r="B21832" t="str">
            <v>Engro 7th Floor</v>
          </cell>
          <cell r="C21832" t="str">
            <v>salary</v>
          </cell>
          <cell r="D21832" t="str">
            <v>Engr Raza + Laraib salary</v>
          </cell>
          <cell r="E21832">
            <v>87900</v>
          </cell>
          <cell r="F21832"/>
        </row>
        <row r="21833">
          <cell r="B21833" t="str">
            <v>Bahria project</v>
          </cell>
          <cell r="C21833" t="str">
            <v>salary</v>
          </cell>
          <cell r="D21833" t="str">
            <v>amjad ustad salary</v>
          </cell>
          <cell r="E21833">
            <v>50000</v>
          </cell>
          <cell r="F21833"/>
        </row>
        <row r="21834">
          <cell r="B21834" t="str">
            <v>BAF-Maintenance24</v>
          </cell>
          <cell r="C21834" t="str">
            <v>salary</v>
          </cell>
          <cell r="D21834" t="str">
            <v>Fahad + Irfan AC  salary</v>
          </cell>
          <cell r="E21834">
            <v>79390</v>
          </cell>
          <cell r="F21834"/>
        </row>
        <row r="21835">
          <cell r="B21835" t="str">
            <v>office</v>
          </cell>
          <cell r="C21835" t="str">
            <v>salary</v>
          </cell>
          <cell r="D21835" t="str">
            <v>Kamran + Irfan bhai salary</v>
          </cell>
          <cell r="E21835">
            <v>102000</v>
          </cell>
          <cell r="F21835"/>
        </row>
        <row r="21836">
          <cell r="B21836" t="str">
            <v>O/M The Place</v>
          </cell>
          <cell r="C21836" t="str">
            <v>salary</v>
          </cell>
          <cell r="D21836" t="str">
            <v>Zeeshan salary</v>
          </cell>
          <cell r="E21836">
            <v>28000</v>
          </cell>
          <cell r="F21836"/>
        </row>
        <row r="21837">
          <cell r="B21837" t="str">
            <v>Meezan bank Head office</v>
          </cell>
          <cell r="C21837" t="str">
            <v>salary</v>
          </cell>
          <cell r="D21837" t="str">
            <v>abid salary</v>
          </cell>
          <cell r="E21837">
            <v>57500</v>
          </cell>
          <cell r="F21837"/>
        </row>
        <row r="21838">
          <cell r="B21838" t="str">
            <v>Engro 7th Floor</v>
          </cell>
          <cell r="C21838" t="str">
            <v>Thumb international</v>
          </cell>
          <cell r="D21838" t="str">
            <v>Online by al madina to S kamran Aziz care of thumb intl</v>
          </cell>
          <cell r="E21838">
            <v>500000</v>
          </cell>
          <cell r="F21838"/>
        </row>
        <row r="21839">
          <cell r="B21839" t="str">
            <v>Meezan bank Head office</v>
          </cell>
          <cell r="C21839" t="str">
            <v>Noman Engineering</v>
          </cell>
          <cell r="D21839" t="str">
            <v>Sheet to Noman ducting fromadeel = 1500,000</v>
          </cell>
          <cell r="E21839">
            <v>500000</v>
          </cell>
          <cell r="F21839"/>
        </row>
        <row r="21840">
          <cell r="B21840" t="str">
            <v>BAH 12th Floor</v>
          </cell>
          <cell r="C21840" t="str">
            <v>Noman Engineering</v>
          </cell>
          <cell r="D21840" t="str">
            <v>Sheet to Noman ducting fromadeel = 1500,000</v>
          </cell>
          <cell r="E21840">
            <v>500000</v>
          </cell>
          <cell r="F21840"/>
        </row>
        <row r="21841">
          <cell r="B21841" t="str">
            <v>BAH Exhaust Work</v>
          </cell>
          <cell r="C21841" t="str">
            <v>Noman Engineering</v>
          </cell>
          <cell r="D21841" t="str">
            <v>Sheet to Noman ducting fromadeel = 1500,000</v>
          </cell>
          <cell r="E21841">
            <v>200000</v>
          </cell>
          <cell r="F21841"/>
        </row>
        <row r="21842">
          <cell r="B21842" t="str">
            <v>j outlet lucky one mall</v>
          </cell>
          <cell r="C21842" t="str">
            <v>Noman Engineering</v>
          </cell>
          <cell r="D21842" t="str">
            <v>Sheet to Noman ducting fromadeel = 1500,000</v>
          </cell>
          <cell r="E21842">
            <v>300000</v>
          </cell>
          <cell r="F21842"/>
        </row>
        <row r="21843">
          <cell r="B21843" t="str">
            <v>CITI Bank</v>
          </cell>
          <cell r="C21843" t="str">
            <v>Material</v>
          </cell>
          <cell r="D21843" t="str">
            <v>Online by adeel to M. khursheed for GREASE TRAP</v>
          </cell>
          <cell r="E21843">
            <v>45000</v>
          </cell>
          <cell r="F21843"/>
        </row>
        <row r="21844">
          <cell r="B21844" t="str">
            <v xml:space="preserve">O/M Nue Multiplex </v>
          </cell>
          <cell r="C21844" t="str">
            <v>Salary</v>
          </cell>
          <cell r="D21844" t="str">
            <v>Online by adeel to M. HASSAN KHAN FOR SITE SALARIES</v>
          </cell>
          <cell r="E21844">
            <v>121060</v>
          </cell>
          <cell r="F21844"/>
        </row>
        <row r="21845">
          <cell r="B21845" t="str">
            <v>J out let DML</v>
          </cell>
          <cell r="C21845" t="str">
            <v>Salary</v>
          </cell>
          <cell r="D21845" t="str">
            <v>Online by adeel to Riaz hussain for Noman and moiz salary</v>
          </cell>
          <cell r="E21845">
            <v>110000</v>
          </cell>
          <cell r="F21845"/>
        </row>
        <row r="21846">
          <cell r="B21846" t="str">
            <v>Meezan bank Head office</v>
          </cell>
          <cell r="C21846" t="str">
            <v>salary</v>
          </cell>
          <cell r="D21846" t="str">
            <v>Amir + Gul sher</v>
          </cell>
          <cell r="E21846">
            <v>102750</v>
          </cell>
          <cell r="F21846"/>
        </row>
        <row r="21847">
          <cell r="B21847" t="str">
            <v>CITI Bank</v>
          </cell>
          <cell r="C21847" t="str">
            <v>salary</v>
          </cell>
          <cell r="D21847" t="str">
            <v>Abbas plumber salary</v>
          </cell>
          <cell r="E21847">
            <v>46300</v>
          </cell>
          <cell r="F21847"/>
        </row>
        <row r="21848">
          <cell r="B21848" t="str">
            <v>Gul Ahmed</v>
          </cell>
          <cell r="C21848" t="str">
            <v>salary</v>
          </cell>
          <cell r="D21848" t="str">
            <v>mateen salary</v>
          </cell>
          <cell r="E21848">
            <v>32780</v>
          </cell>
          <cell r="F21848"/>
        </row>
        <row r="21849">
          <cell r="B21849" t="str">
            <v>Bahria project</v>
          </cell>
          <cell r="C21849" t="str">
            <v>salary</v>
          </cell>
          <cell r="D21849" t="str">
            <v>Khushnood + nadeem painter salary</v>
          </cell>
          <cell r="E21849">
            <v>78760</v>
          </cell>
          <cell r="F21849"/>
        </row>
        <row r="21850">
          <cell r="B21850" t="str">
            <v>office</v>
          </cell>
          <cell r="C21850" t="str">
            <v>misc</v>
          </cell>
          <cell r="D21850" t="str">
            <v>umer for office use</v>
          </cell>
          <cell r="E21850">
            <v>3000</v>
          </cell>
          <cell r="F21850"/>
        </row>
        <row r="21851">
          <cell r="B21851" t="str">
            <v>GSK DMC</v>
          </cell>
          <cell r="C21851" t="str">
            <v>zahid insulator</v>
          </cell>
          <cell r="D21851" t="str">
            <v>cash paid total amt = 70,000</v>
          </cell>
          <cell r="E21851">
            <v>25000</v>
          </cell>
          <cell r="F21851"/>
        </row>
        <row r="21852">
          <cell r="B21852" t="str">
            <v>CITI Bank</v>
          </cell>
          <cell r="C21852" t="str">
            <v>zahid insulator</v>
          </cell>
          <cell r="D21852" t="str">
            <v>cash paid total amt = 70,000</v>
          </cell>
          <cell r="E21852">
            <v>25000</v>
          </cell>
          <cell r="F21852"/>
        </row>
        <row r="21853">
          <cell r="B21853" t="str">
            <v>BAH 12th Floor</v>
          </cell>
          <cell r="C21853" t="str">
            <v>zahid insulator</v>
          </cell>
          <cell r="D21853" t="str">
            <v>cash paid total amt = 70,000</v>
          </cell>
          <cell r="E21853">
            <v>20000</v>
          </cell>
          <cell r="F21853"/>
        </row>
        <row r="21854">
          <cell r="B21854" t="str">
            <v>Bahria project</v>
          </cell>
          <cell r="C21854" t="str">
            <v>fuel</v>
          </cell>
          <cell r="D21854" t="str">
            <v>cash paid to khushnood (recommend by nadeem bhai)</v>
          </cell>
          <cell r="E21854">
            <v>5000</v>
          </cell>
          <cell r="F21854"/>
        </row>
        <row r="21855">
          <cell r="B21855" t="str">
            <v>o/m NASTP</v>
          </cell>
          <cell r="C21855" t="str">
            <v>salary</v>
          </cell>
          <cell r="D21855" t="str">
            <v>NASTP staff salary</v>
          </cell>
          <cell r="E21855">
            <v>819290</v>
          </cell>
          <cell r="F21855"/>
        </row>
        <row r="21856">
          <cell r="B21856" t="str">
            <v>Meezan bank Head office</v>
          </cell>
          <cell r="C21856" t="str">
            <v>material</v>
          </cell>
          <cell r="D21856" t="str">
            <v>purhcased jubilee clamp 50 Nos</v>
          </cell>
          <cell r="E21856">
            <v>6420</v>
          </cell>
          <cell r="F21856"/>
        </row>
        <row r="21857">
          <cell r="B21857" t="str">
            <v>o/m NASTP</v>
          </cell>
          <cell r="C21857" t="str">
            <v>mineral water</v>
          </cell>
          <cell r="D21857" t="str">
            <v>paid for site</v>
          </cell>
          <cell r="E21857">
            <v>1800</v>
          </cell>
          <cell r="F21857"/>
        </row>
        <row r="21858">
          <cell r="B21858" t="str">
            <v>o/m NASTP</v>
          </cell>
          <cell r="C21858" t="str">
            <v>material</v>
          </cell>
          <cell r="D21858" t="str">
            <v>invoice for cooling tower motor repairing</v>
          </cell>
          <cell r="E21858">
            <v>5000</v>
          </cell>
          <cell r="F21858"/>
        </row>
        <row r="21859">
          <cell r="B21859" t="str">
            <v>o/m NASTP</v>
          </cell>
          <cell r="C21859" t="str">
            <v>ISRAR bhai</v>
          </cell>
          <cell r="D21859" t="str">
            <v>paid to Israr bhai for site expenses</v>
          </cell>
          <cell r="E21859">
            <v>10000</v>
          </cell>
          <cell r="F21859"/>
        </row>
        <row r="21860">
          <cell r="B21860" t="str">
            <v>Meezan Gujranwala</v>
          </cell>
          <cell r="C21860" t="str">
            <v>salary</v>
          </cell>
          <cell r="D21860" t="str">
            <v>To iftikhar</v>
          </cell>
          <cell r="E21860">
            <v>20500</v>
          </cell>
          <cell r="F21860"/>
        </row>
        <row r="21861">
          <cell r="B21861" t="str">
            <v>CITI Bank</v>
          </cell>
          <cell r="C21861" t="str">
            <v>IMS engineering</v>
          </cell>
          <cell r="D21861" t="str">
            <v>cash collect by tajammul care of IMS</v>
          </cell>
          <cell r="E21861">
            <v>850000</v>
          </cell>
          <cell r="F21861"/>
        </row>
        <row r="21862">
          <cell r="B21862" t="str">
            <v>Engro 7th Floor</v>
          </cell>
          <cell r="C21862" t="str">
            <v>Mehran Engineering</v>
          </cell>
          <cell r="D21862" t="str">
            <v>Online by adeel to zeeshan baig</v>
          </cell>
          <cell r="E21862">
            <v>200000</v>
          </cell>
          <cell r="F21862"/>
        </row>
        <row r="21863">
          <cell r="B21863" t="str">
            <v>Spar supermarket</v>
          </cell>
          <cell r="C21863" t="str">
            <v>Wazeer ducting</v>
          </cell>
          <cell r="D21863" t="str">
            <v>Online by adeel to m wazeer duct = 300,000</v>
          </cell>
          <cell r="E21863">
            <v>150000</v>
          </cell>
          <cell r="F21863"/>
        </row>
        <row r="21864">
          <cell r="B21864" t="str">
            <v>NICVD</v>
          </cell>
          <cell r="C21864" t="str">
            <v>Wazeer ducting</v>
          </cell>
          <cell r="D21864" t="str">
            <v>Online by adeel to m wazeer duct = 300,000</v>
          </cell>
          <cell r="E21864">
            <v>150000</v>
          </cell>
          <cell r="F21864"/>
        </row>
        <row r="21865">
          <cell r="B21865" t="str">
            <v>naveed malik</v>
          </cell>
          <cell r="C21865" t="str">
            <v>material</v>
          </cell>
          <cell r="D21865" t="str">
            <v>purchased temp and pressure guages for naveed malik (by nadeem bhai)</v>
          </cell>
          <cell r="E21865">
            <v>8600</v>
          </cell>
          <cell r="F21865"/>
        </row>
        <row r="21866">
          <cell r="B21866" t="str">
            <v>kumail bhai</v>
          </cell>
          <cell r="C21866" t="str">
            <v>material</v>
          </cell>
          <cell r="D21866" t="str">
            <v>purchased guages &amp; flexbile for kumail (by nadeem bhai)</v>
          </cell>
          <cell r="E21866">
            <v>1100</v>
          </cell>
          <cell r="F21866"/>
        </row>
        <row r="21867">
          <cell r="B21867" t="str">
            <v>NICVD</v>
          </cell>
          <cell r="C21867" t="str">
            <v>material</v>
          </cell>
          <cell r="D21867" t="str">
            <v>invoices by imran engr</v>
          </cell>
          <cell r="E21867">
            <v>63140</v>
          </cell>
          <cell r="F21867"/>
        </row>
        <row r="21868">
          <cell r="B21868" t="str">
            <v>NICVD</v>
          </cell>
          <cell r="C21868" t="str">
            <v>material</v>
          </cell>
          <cell r="D21868" t="str">
            <v>invoices by imran engr</v>
          </cell>
          <cell r="E21868">
            <v>76560</v>
          </cell>
          <cell r="F21868"/>
        </row>
        <row r="21869">
          <cell r="B21869" t="str">
            <v>BAH 12th Floor</v>
          </cell>
          <cell r="C21869" t="str">
            <v>sajid pipe</v>
          </cell>
          <cell r="D21869" t="str">
            <v>Cash by Bilal bhai</v>
          </cell>
          <cell r="E21869">
            <v>200000</v>
          </cell>
          <cell r="F21869"/>
        </row>
        <row r="21870">
          <cell r="B21870" t="str">
            <v>Riazeda project</v>
          </cell>
          <cell r="C21870" t="str">
            <v>rafay</v>
          </cell>
          <cell r="D21870" t="str">
            <v>Online by adeel to Rafay</v>
          </cell>
          <cell r="E21870">
            <v>100000</v>
          </cell>
          <cell r="F21870"/>
        </row>
        <row r="21871">
          <cell r="B21871" t="str">
            <v>office</v>
          </cell>
          <cell r="C21871" t="str">
            <v>misc</v>
          </cell>
          <cell r="D21871" t="str">
            <v>printer refill</v>
          </cell>
          <cell r="E21871">
            <v>500</v>
          </cell>
          <cell r="F21871"/>
        </row>
        <row r="21872">
          <cell r="B21872" t="str">
            <v>Meezan bank Head office</v>
          </cell>
          <cell r="C21872" t="str">
            <v>fare</v>
          </cell>
          <cell r="D21872" t="str">
            <v>paid</v>
          </cell>
          <cell r="E21872">
            <v>1500</v>
          </cell>
          <cell r="F21872"/>
        </row>
        <row r="21873">
          <cell r="B21873" t="str">
            <v>Bahria project</v>
          </cell>
          <cell r="C21873" t="str">
            <v>iqbal core</v>
          </cell>
          <cell r="D21873" t="str">
            <v>paid cash for core work</v>
          </cell>
          <cell r="E21873">
            <v>19200</v>
          </cell>
          <cell r="F21873"/>
        </row>
        <row r="21874">
          <cell r="B21874" t="str">
            <v>j outlet lucky one mall</v>
          </cell>
          <cell r="C21874" t="str">
            <v>fare</v>
          </cell>
          <cell r="D21874" t="str">
            <v>paid</v>
          </cell>
          <cell r="E21874">
            <v>3000</v>
          </cell>
          <cell r="F21874"/>
        </row>
        <row r="21875">
          <cell r="B21875" t="str">
            <v>Meezan bank Head office</v>
          </cell>
          <cell r="C21875" t="str">
            <v>fare</v>
          </cell>
          <cell r="D21875" t="str">
            <v>paid</v>
          </cell>
          <cell r="E21875">
            <v>3000</v>
          </cell>
          <cell r="F21875"/>
        </row>
        <row r="21876">
          <cell r="B21876" t="str">
            <v>j outlet lucky one mall</v>
          </cell>
          <cell r="C21876" t="str">
            <v>material</v>
          </cell>
          <cell r="D21876" t="str">
            <v>purchased 8 nos ball valves</v>
          </cell>
          <cell r="E21876">
            <v>6000</v>
          </cell>
          <cell r="F21876"/>
        </row>
        <row r="21877">
          <cell r="B21877" t="str">
            <v>j outlet lucky one mall</v>
          </cell>
          <cell r="C21877" t="str">
            <v>fuel</v>
          </cell>
          <cell r="D21877" t="str">
            <v>To salman for fuel</v>
          </cell>
          <cell r="E21877">
            <v>2000</v>
          </cell>
          <cell r="F21877"/>
        </row>
        <row r="21878">
          <cell r="B21878" t="str">
            <v>Engro 7th Floor</v>
          </cell>
          <cell r="C21878" t="str">
            <v>john</v>
          </cell>
          <cell r="D21878" t="str">
            <v>cash paid to john for pressure pump repairing</v>
          </cell>
          <cell r="E21878">
            <v>5000</v>
          </cell>
          <cell r="F21878"/>
        </row>
        <row r="21879">
          <cell r="B21879" t="str">
            <v>office</v>
          </cell>
          <cell r="C21879" t="str">
            <v>misc</v>
          </cell>
          <cell r="D21879" t="str">
            <v>umer for office use</v>
          </cell>
          <cell r="E21879">
            <v>3000</v>
          </cell>
          <cell r="F21879"/>
        </row>
        <row r="21880">
          <cell r="B21880" t="str">
            <v>Gul Ahmed</v>
          </cell>
          <cell r="C21880" t="str">
            <v>material</v>
          </cell>
          <cell r="D21880" t="str">
            <v>purchased socket 04 nos, and solution</v>
          </cell>
          <cell r="E21880">
            <v>3050</v>
          </cell>
          <cell r="F21880"/>
        </row>
        <row r="21881">
          <cell r="B21881" t="str">
            <v>sana safinaz dml</v>
          </cell>
          <cell r="C21881" t="str">
            <v>fare</v>
          </cell>
          <cell r="D21881" t="str">
            <v>jazz cash to rao tanveer for air devices cargo</v>
          </cell>
          <cell r="E21881">
            <v>3000</v>
          </cell>
          <cell r="F21881"/>
        </row>
        <row r="21882">
          <cell r="B21882" t="str">
            <v>Meezan Gujranwala</v>
          </cell>
          <cell r="C21882" t="str">
            <v>salary</v>
          </cell>
          <cell r="D21882" t="str">
            <v>cash collect by tahammul hussain brother of Toqueer plumber</v>
          </cell>
          <cell r="E21882">
            <v>70000</v>
          </cell>
          <cell r="F21882"/>
        </row>
        <row r="21883">
          <cell r="B21883" t="str">
            <v>Gul Ahmed</v>
          </cell>
          <cell r="C21883" t="str">
            <v>GREE PAKISTAN</v>
          </cell>
          <cell r="D21883" t="str">
            <v>Online by adeel to jameel sagher memon care of Gree pakistan</v>
          </cell>
          <cell r="E21883">
            <v>140000</v>
          </cell>
          <cell r="F21883"/>
        </row>
        <row r="21884">
          <cell r="B21884" t="str">
            <v>sana safinaz dml</v>
          </cell>
          <cell r="C21884" t="str">
            <v>Safe &amp; soung engineering</v>
          </cell>
          <cell r="D21884" t="str">
            <v>Online by adeel to waqar brothers payment to safe n sound for Fire Cabinets for the project Sana safinaz DML</v>
          </cell>
          <cell r="E21884">
            <v>160000</v>
          </cell>
          <cell r="F21884"/>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cell r="F21885"/>
        </row>
        <row r="21886">
          <cell r="B21886" t="str">
            <v>FTC Floors</v>
          </cell>
          <cell r="C21886" t="str">
            <v>material</v>
          </cell>
          <cell r="D21886" t="str">
            <v>misc invoices for site ftc by nadeem bhai</v>
          </cell>
          <cell r="E21886">
            <v>10000</v>
          </cell>
          <cell r="F21886"/>
        </row>
        <row r="21887">
          <cell r="B21887" t="str">
            <v>Meezan bank Head office</v>
          </cell>
          <cell r="C21887" t="str">
            <v>material</v>
          </cell>
          <cell r="D21887" t="str">
            <v>misc invoices for site Meezan by nadeem bhai</v>
          </cell>
          <cell r="E21887">
            <v>7500</v>
          </cell>
          <cell r="F21887"/>
        </row>
        <row r="21888">
          <cell r="B21888" t="str">
            <v>NICVD</v>
          </cell>
          <cell r="C21888" t="str">
            <v>material</v>
          </cell>
          <cell r="D21888" t="str">
            <v>misc invoices for site NICVD by nadeem bhai</v>
          </cell>
          <cell r="E21888">
            <v>9200</v>
          </cell>
          <cell r="F21888"/>
        </row>
        <row r="21889">
          <cell r="B21889" t="str">
            <v>Tomo JPMC</v>
          </cell>
          <cell r="C21889" t="str">
            <v>material</v>
          </cell>
          <cell r="D21889" t="str">
            <v>misc invoices for site TOMO by nadeem bhai</v>
          </cell>
          <cell r="E21889">
            <v>7500</v>
          </cell>
          <cell r="F21889"/>
        </row>
        <row r="21890">
          <cell r="B21890" t="str">
            <v>o/m NASTP</v>
          </cell>
          <cell r="C21890" t="str">
            <v>material</v>
          </cell>
          <cell r="D21890" t="str">
            <v>misc invoices for site NASTP by nadeem bhai</v>
          </cell>
          <cell r="E21890">
            <v>5000</v>
          </cell>
          <cell r="F21890"/>
        </row>
        <row r="21891">
          <cell r="B21891" t="str">
            <v>BAF-Maintenance24</v>
          </cell>
          <cell r="C21891" t="str">
            <v>material</v>
          </cell>
          <cell r="D21891" t="str">
            <v>misc invoices for site BAFL by nadeem bhai</v>
          </cell>
          <cell r="E21891">
            <v>12000</v>
          </cell>
          <cell r="F21891"/>
        </row>
        <row r="21892">
          <cell r="B21892" t="str">
            <v>O/M The Place</v>
          </cell>
          <cell r="C21892" t="str">
            <v>fuel</v>
          </cell>
          <cell r="D21892" t="str">
            <v>Given to mumtaz</v>
          </cell>
          <cell r="E21892">
            <v>500</v>
          </cell>
          <cell r="F21892"/>
        </row>
        <row r="21893">
          <cell r="B21893" t="str">
            <v>CITI Bank</v>
          </cell>
          <cell r="C21893" t="str">
            <v>fare</v>
          </cell>
          <cell r="D21893" t="str">
            <v>paid</v>
          </cell>
          <cell r="E21893">
            <v>1200</v>
          </cell>
          <cell r="F21893"/>
        </row>
        <row r="21894">
          <cell r="B21894" t="str">
            <v>Meezan bank Head office</v>
          </cell>
          <cell r="C21894" t="str">
            <v>fare</v>
          </cell>
          <cell r="D21894" t="str">
            <v>paid</v>
          </cell>
          <cell r="E21894">
            <v>1200</v>
          </cell>
          <cell r="F21894"/>
        </row>
        <row r="21895">
          <cell r="B21895" t="str">
            <v>Gul Ahmed</v>
          </cell>
          <cell r="C21895" t="str">
            <v>material</v>
          </cell>
          <cell r="D21895" t="str">
            <v>PURCHAED CUTTING DISC</v>
          </cell>
          <cell r="E21895">
            <v>1000</v>
          </cell>
          <cell r="F21895"/>
        </row>
        <row r="21896">
          <cell r="B21896" t="str">
            <v>Gul Ahmed</v>
          </cell>
          <cell r="C21896" t="str">
            <v>fare</v>
          </cell>
          <cell r="D21896" t="str">
            <v>paid</v>
          </cell>
          <cell r="E21896">
            <v>450</v>
          </cell>
          <cell r="F21896"/>
        </row>
        <row r="21897">
          <cell r="B21897" t="str">
            <v>office</v>
          </cell>
          <cell r="C21897" t="str">
            <v>salary</v>
          </cell>
          <cell r="D21897" t="str">
            <v>Ashraf bhai remaining salary</v>
          </cell>
          <cell r="E21897">
            <v>60000</v>
          </cell>
          <cell r="F21897"/>
        </row>
        <row r="21898">
          <cell r="B21898" t="str">
            <v>J out let DML</v>
          </cell>
          <cell r="C21898" t="str">
            <v>material</v>
          </cell>
          <cell r="D21898" t="str">
            <v>Online by al madina to Riaz hussain payment to noman for Electric work
Total = 80,000</v>
          </cell>
          <cell r="E21898">
            <v>50000</v>
          </cell>
          <cell r="F21898"/>
        </row>
        <row r="21899">
          <cell r="B21899" t="str">
            <v>sana safinaz dml</v>
          </cell>
          <cell r="C21899" t="str">
            <v>material</v>
          </cell>
          <cell r="D21899" t="str">
            <v>Online by al madina to Riaz hussain payment to noman for Electric work
Total = 80,000</v>
          </cell>
          <cell r="E21899">
            <v>30000</v>
          </cell>
          <cell r="F21899"/>
        </row>
        <row r="21900">
          <cell r="B21900" t="str">
            <v>Engro 7th Floor</v>
          </cell>
          <cell r="C21900" t="str">
            <v>material</v>
          </cell>
          <cell r="D21900" t="str">
            <v>Online by al madina to Shahid care off Rehan pump for purchased of geyser for engrom site</v>
          </cell>
          <cell r="E21900">
            <v>50000</v>
          </cell>
          <cell r="F21900"/>
        </row>
        <row r="21901">
          <cell r="B21901" t="str">
            <v>CITI Bank</v>
          </cell>
          <cell r="C21901" t="str">
            <v>IMS engineering</v>
          </cell>
          <cell r="D21901" t="str">
            <v>cash collect by tajammul care of IMS</v>
          </cell>
          <cell r="E21901">
            <v>1150000</v>
          </cell>
          <cell r="F21901"/>
        </row>
        <row r="21902">
          <cell r="B21902" t="str">
            <v>J outlet lucky one mall</v>
          </cell>
          <cell r="C21902" t="str">
            <v>Zaman contractor</v>
          </cell>
          <cell r="D21902" t="str">
            <v>Online by adeel to M. Zaman</v>
          </cell>
          <cell r="E21902">
            <v>300000</v>
          </cell>
          <cell r="F21902"/>
        </row>
        <row r="21903">
          <cell r="B21903" t="str">
            <v>Meezan bank Head office</v>
          </cell>
          <cell r="C21903" t="str">
            <v>abdullah enterprises</v>
          </cell>
          <cell r="D21903" t="str">
            <v>Online by adeel to kashif / hijab fatime care off abdullah enterprised</v>
          </cell>
          <cell r="E21903">
            <v>196800</v>
          </cell>
          <cell r="F21903"/>
        </row>
        <row r="21904">
          <cell r="B21904" t="str">
            <v>CITI Bank</v>
          </cell>
          <cell r="C21904" t="str">
            <v>fuel</v>
          </cell>
          <cell r="D21904" t="str">
            <v>to kamran for site</v>
          </cell>
          <cell r="E21904">
            <v>500</v>
          </cell>
          <cell r="F21904"/>
        </row>
        <row r="21905">
          <cell r="B21905" t="str">
            <v>Engro 7th Floor</v>
          </cell>
          <cell r="C21905" t="str">
            <v>fuel</v>
          </cell>
          <cell r="D21905" t="str">
            <v>to salman rider</v>
          </cell>
          <cell r="E21905">
            <v>1500</v>
          </cell>
          <cell r="F21905"/>
        </row>
        <row r="21906">
          <cell r="B21906" t="str">
            <v>Meezan bank Head office</v>
          </cell>
          <cell r="C21906" t="str">
            <v>fare</v>
          </cell>
          <cell r="D21906" t="str">
            <v>paid to asif rikshaw</v>
          </cell>
          <cell r="E21906">
            <v>1600</v>
          </cell>
          <cell r="F21906"/>
        </row>
        <row r="21907">
          <cell r="B21907" t="str">
            <v>office</v>
          </cell>
          <cell r="C21907" t="str">
            <v>misc</v>
          </cell>
          <cell r="D21907" t="str">
            <v>umer for office use</v>
          </cell>
          <cell r="E21907">
            <v>3000</v>
          </cell>
          <cell r="F21907"/>
        </row>
        <row r="21908">
          <cell r="B21908" t="str">
            <v>Gul Ahmed</v>
          </cell>
          <cell r="C21908" t="str">
            <v>material</v>
          </cell>
          <cell r="D21908" t="str">
            <v>To john for misc material</v>
          </cell>
          <cell r="E21908">
            <v>1000</v>
          </cell>
          <cell r="F21908"/>
        </row>
        <row r="21909">
          <cell r="B21909" t="str">
            <v>sana safinaz dml</v>
          </cell>
          <cell r="C21909" t="str">
            <v>material</v>
          </cell>
          <cell r="D21909" t="str">
            <v>Online by al madina to saram mumtqaz Payment for Sana safinaz UPVC pipe and fittings</v>
          </cell>
          <cell r="E21909">
            <v>44000</v>
          </cell>
          <cell r="F21909"/>
        </row>
        <row r="21910">
          <cell r="B21910" t="str">
            <v>BAH 12th Floor</v>
          </cell>
          <cell r="C21910" t="str">
            <v>John</v>
          </cell>
          <cell r="D21910" t="str">
            <v>Online by adeel to yousuf masih</v>
          </cell>
          <cell r="E21910">
            <v>75000</v>
          </cell>
          <cell r="F21910"/>
        </row>
        <row r="21911">
          <cell r="B21911" t="str">
            <v>Imtiaz supermarket</v>
          </cell>
          <cell r="C21911" t="str">
            <v>material</v>
          </cell>
          <cell r="D21911" t="str">
            <v>misc by jahangeer</v>
          </cell>
          <cell r="E21911">
            <v>13145</v>
          </cell>
          <cell r="F21911"/>
        </row>
        <row r="21912">
          <cell r="B21912" t="str">
            <v>CITI Bank</v>
          </cell>
          <cell r="C21912" t="str">
            <v>material</v>
          </cell>
          <cell r="D21912" t="str">
            <v>purchased 1.5mm 3 core flexible (from JK Electric)</v>
          </cell>
          <cell r="E21912">
            <v>29260</v>
          </cell>
          <cell r="F21912"/>
        </row>
        <row r="21913">
          <cell r="B21913" t="str">
            <v>CITI Bank</v>
          </cell>
          <cell r="C21913" t="str">
            <v>material</v>
          </cell>
          <cell r="D21913" t="str">
            <v>purchased 3/4" dia G.I gland 140 Nos @ 265</v>
          </cell>
          <cell r="E21913">
            <v>37100</v>
          </cell>
          <cell r="F21913"/>
        </row>
        <row r="21914">
          <cell r="B21914" t="str">
            <v>CITI Bank</v>
          </cell>
          <cell r="C21914" t="str">
            <v>drawings</v>
          </cell>
          <cell r="D21914" t="str">
            <v>paid to kamran for drawings = 30,000</v>
          </cell>
          <cell r="E21914">
            <v>7500</v>
          </cell>
          <cell r="F21914"/>
        </row>
        <row r="21915">
          <cell r="B21915" t="str">
            <v>j outlet lucky one mall</v>
          </cell>
          <cell r="C21915" t="str">
            <v>drawings</v>
          </cell>
          <cell r="D21915" t="str">
            <v>paid to kamran for drawings = 30,000</v>
          </cell>
          <cell r="E21915">
            <v>7500</v>
          </cell>
          <cell r="F21915"/>
        </row>
        <row r="21916">
          <cell r="B21916" t="str">
            <v>Meezan bank Head office</v>
          </cell>
          <cell r="C21916" t="str">
            <v>drawings</v>
          </cell>
          <cell r="D21916" t="str">
            <v>paid to kamran for drawings = 30,000</v>
          </cell>
          <cell r="E21916">
            <v>7500</v>
          </cell>
          <cell r="F21916"/>
        </row>
        <row r="21917">
          <cell r="B21917" t="str">
            <v>NICVD</v>
          </cell>
          <cell r="C21917" t="str">
            <v>drawings</v>
          </cell>
          <cell r="D21917" t="str">
            <v>paid to kamran for drawings = 30,000</v>
          </cell>
          <cell r="E21917">
            <v>7500</v>
          </cell>
          <cell r="F21917"/>
        </row>
        <row r="21918">
          <cell r="B21918" t="str">
            <v>CITI Bank</v>
          </cell>
          <cell r="C21918" t="str">
            <v>fare</v>
          </cell>
          <cell r="D21918" t="str">
            <v>paid</v>
          </cell>
          <cell r="E21918">
            <v>3000</v>
          </cell>
          <cell r="F21918"/>
        </row>
        <row r="21919">
          <cell r="B21919" t="str">
            <v>j outlet lucky one mall</v>
          </cell>
          <cell r="C21919" t="str">
            <v>fare</v>
          </cell>
          <cell r="D21919" t="str">
            <v>paid</v>
          </cell>
          <cell r="E21919">
            <v>3000</v>
          </cell>
          <cell r="F21919"/>
        </row>
        <row r="21920">
          <cell r="B21920" t="str">
            <v>j outlet lucky one mall</v>
          </cell>
          <cell r="C21920" t="str">
            <v>fare</v>
          </cell>
          <cell r="D21920" t="str">
            <v>bykia</v>
          </cell>
          <cell r="E21920">
            <v>600</v>
          </cell>
          <cell r="F21920"/>
        </row>
        <row r="21921">
          <cell r="B21921" t="str">
            <v>Gul Ahmed</v>
          </cell>
          <cell r="C21921" t="str">
            <v>Adnan shamsi</v>
          </cell>
          <cell r="D21921" t="str">
            <v>cash paid for site expenses</v>
          </cell>
          <cell r="E21921">
            <v>20000</v>
          </cell>
          <cell r="F21921"/>
        </row>
        <row r="21922">
          <cell r="B21922" t="str">
            <v>CITI Bank</v>
          </cell>
          <cell r="C21922" t="str">
            <v>fuel</v>
          </cell>
          <cell r="D21922" t="str">
            <v>to salman rider</v>
          </cell>
          <cell r="E21922">
            <v>1500</v>
          </cell>
          <cell r="F21922"/>
        </row>
        <row r="21923">
          <cell r="B21923" t="str">
            <v>j outlet lucky one mall</v>
          </cell>
          <cell r="C21923" t="str">
            <v>fare</v>
          </cell>
          <cell r="D21923" t="str">
            <v>riksahw</v>
          </cell>
          <cell r="E21923">
            <v>1500</v>
          </cell>
          <cell r="F21923"/>
        </row>
        <row r="21924">
          <cell r="B21924" t="str">
            <v>CITI Bank</v>
          </cell>
          <cell r="C21924" t="str">
            <v>material</v>
          </cell>
          <cell r="D21924" t="str">
            <v>To majid for purchasing of citi bank plumbing fixtures</v>
          </cell>
          <cell r="E21924">
            <v>100000</v>
          </cell>
          <cell r="F21924"/>
        </row>
        <row r="21925">
          <cell r="B21925" t="str">
            <v>Meezan Gujranwala</v>
          </cell>
          <cell r="C21925" t="str">
            <v>touqeer</v>
          </cell>
          <cell r="D21925" t="str">
            <v>cash paid for site (recommend by nadeem) easy paisa to iftikhar</v>
          </cell>
          <cell r="E21925">
            <v>50000</v>
          </cell>
          <cell r="F21925"/>
        </row>
        <row r="21926">
          <cell r="B21926" t="str">
            <v>O/M The Place</v>
          </cell>
          <cell r="C21926" t="str">
            <v>KRC solution</v>
          </cell>
          <cell r="D21926" t="str">
            <v>cash paid for troubleshooting</v>
          </cell>
          <cell r="E21926">
            <v>50000</v>
          </cell>
          <cell r="F21926"/>
        </row>
        <row r="21927">
          <cell r="B21927" t="str">
            <v>CITI Bank</v>
          </cell>
          <cell r="C21927" t="str">
            <v>fare</v>
          </cell>
          <cell r="D21927" t="str">
            <v>paid</v>
          </cell>
          <cell r="E21927">
            <v>3000</v>
          </cell>
          <cell r="F21927"/>
        </row>
        <row r="21928">
          <cell r="B21928" t="str">
            <v>j outlet lucky one mall</v>
          </cell>
          <cell r="C21928" t="str">
            <v xml:space="preserve">sheet </v>
          </cell>
          <cell r="D21928" t="str">
            <v>G.I Sheet 250 kg from adeel</v>
          </cell>
          <cell r="E21928">
            <v>74000</v>
          </cell>
          <cell r="F21928"/>
        </row>
        <row r="21929">
          <cell r="B21929" t="str">
            <v>Gul Ahmed</v>
          </cell>
          <cell r="C21929" t="str">
            <v>faheem elec</v>
          </cell>
          <cell r="D21929" t="str">
            <v>To Faheem (By bilal bhai)</v>
          </cell>
          <cell r="E21929">
            <v>50000</v>
          </cell>
          <cell r="F21929"/>
        </row>
        <row r="21930">
          <cell r="B21930" t="str">
            <v>BAH 12th Floor</v>
          </cell>
          <cell r="C21930" t="str">
            <v>Material</v>
          </cell>
          <cell r="D21930" t="str">
            <v>Online by adeel to Gul Zameen Khan for Purchased Threaded rods 10mm and Nut bolts from Mehmood = total = 169970</v>
          </cell>
          <cell r="E21930">
            <v>25000</v>
          </cell>
          <cell r="F21930"/>
        </row>
        <row r="21931">
          <cell r="B21931" t="str">
            <v>CITI Bank</v>
          </cell>
          <cell r="C21931" t="str">
            <v>Material</v>
          </cell>
          <cell r="D21931" t="str">
            <v>Online by adeel to Gul Zameen Khan for Purchased Threaded rods 10mm and Nut bolts from Mehmood = total = 169970</v>
          </cell>
          <cell r="E21931">
            <v>55000</v>
          </cell>
          <cell r="F21931"/>
        </row>
        <row r="21932">
          <cell r="B21932" t="str">
            <v>Meezan bank Head office</v>
          </cell>
          <cell r="C21932" t="str">
            <v>Material</v>
          </cell>
          <cell r="D21932" t="str">
            <v>Online by adeel to Gul Zameen Khan for Purchased Threaded rods 10mm and Nut bolts from Mehmood = total = 169970</v>
          </cell>
          <cell r="E21932">
            <v>60000</v>
          </cell>
          <cell r="F21932"/>
        </row>
        <row r="21933">
          <cell r="B21933" t="str">
            <v>j outlet lucky one mall</v>
          </cell>
          <cell r="C21933" t="str">
            <v>Material</v>
          </cell>
          <cell r="D21933" t="str">
            <v>Online by adeel to Gul Zameen Khan for Purchased Threaded rods 10mm and Nut bolts from Mehmood = total = 169970</v>
          </cell>
          <cell r="E21933">
            <v>29970</v>
          </cell>
          <cell r="F21933"/>
        </row>
        <row r="21934">
          <cell r="B21934" t="str">
            <v>office</v>
          </cell>
          <cell r="C21934" t="str">
            <v>misc</v>
          </cell>
          <cell r="D21934" t="str">
            <v>umer for office use</v>
          </cell>
          <cell r="E21934">
            <v>4000</v>
          </cell>
          <cell r="F21934"/>
        </row>
        <row r="21935">
          <cell r="B21935" t="str">
            <v>Spar supermarket</v>
          </cell>
          <cell r="C21935" t="str">
            <v>material</v>
          </cell>
          <cell r="D21935" t="str">
            <v>purchased dammer tapes 60 nos</v>
          </cell>
          <cell r="E21935">
            <v>9000</v>
          </cell>
          <cell r="F21935"/>
        </row>
        <row r="21936">
          <cell r="B21936" t="str">
            <v>Spar supermarket</v>
          </cell>
          <cell r="C21936" t="str">
            <v>fuel</v>
          </cell>
          <cell r="D21936" t="str">
            <v>to salman rider</v>
          </cell>
          <cell r="E21936">
            <v>1000</v>
          </cell>
          <cell r="F21936"/>
        </row>
        <row r="21937">
          <cell r="B21937" t="str">
            <v>Imtiaz supermarket</v>
          </cell>
          <cell r="C21937" t="str">
            <v>fare</v>
          </cell>
          <cell r="D21937" t="str">
            <v>paid to asif rikshaw</v>
          </cell>
          <cell r="E21937">
            <v>1100</v>
          </cell>
          <cell r="F21937"/>
        </row>
        <row r="21938">
          <cell r="B21938" t="str">
            <v>BAH Exhaust Work</v>
          </cell>
          <cell r="C21938" t="str">
            <v>charity</v>
          </cell>
          <cell r="D21938" t="str">
            <v>paid by rehan to needy family</v>
          </cell>
          <cell r="E21938">
            <v>5000</v>
          </cell>
          <cell r="F21938"/>
        </row>
        <row r="21939">
          <cell r="B21939" t="str">
            <v>Gul Ahmed</v>
          </cell>
          <cell r="C21939" t="str">
            <v>fare</v>
          </cell>
          <cell r="D21939" t="str">
            <v>paid to asif rikshaw</v>
          </cell>
          <cell r="E21939">
            <v>1400</v>
          </cell>
          <cell r="F21939"/>
        </row>
        <row r="21940">
          <cell r="B21940" t="str">
            <v>CITI Bank</v>
          </cell>
          <cell r="C21940" t="str">
            <v>fare</v>
          </cell>
          <cell r="D21940" t="str">
            <v>paid to asif rikshaw</v>
          </cell>
          <cell r="E21940">
            <v>600</v>
          </cell>
          <cell r="F21940"/>
        </row>
        <row r="21941">
          <cell r="B21941" t="str">
            <v>Spar supermarket</v>
          </cell>
          <cell r="C21941" t="str">
            <v>material</v>
          </cell>
          <cell r="D21941" t="str">
            <v>purhcased cutting disc + labour to moiz</v>
          </cell>
          <cell r="E21941">
            <v>2000</v>
          </cell>
          <cell r="F21941"/>
        </row>
        <row r="21942">
          <cell r="B21942" t="str">
            <v>Imtiaz supermarket</v>
          </cell>
          <cell r="C21942" t="str">
            <v>sadiq pipe</v>
          </cell>
          <cell r="D21942" t="str">
            <v>Online by al madina to M. Sadiq</v>
          </cell>
          <cell r="E21942">
            <v>100000</v>
          </cell>
          <cell r="F21942"/>
        </row>
        <row r="21943">
          <cell r="B21943" t="str">
            <v>Meezan bank Head office</v>
          </cell>
          <cell r="C21943" t="str">
            <v>material</v>
          </cell>
          <cell r="D21943" t="str">
            <v>misc invoices by amir engr</v>
          </cell>
          <cell r="E21943">
            <v>17000</v>
          </cell>
          <cell r="F21943"/>
        </row>
        <row r="21944">
          <cell r="B21944" t="str">
            <v>sana safinaz dml</v>
          </cell>
          <cell r="C21944" t="str">
            <v>fare</v>
          </cell>
          <cell r="D21944" t="str">
            <v>builty patment for sprinklers</v>
          </cell>
          <cell r="E21944">
            <v>680</v>
          </cell>
          <cell r="F21944"/>
        </row>
        <row r="21945">
          <cell r="B21945" t="str">
            <v>Gul Ahmed</v>
          </cell>
          <cell r="C21945" t="str">
            <v>material</v>
          </cell>
          <cell r="D21945" t="str">
            <v>purchased not bolt gasket</v>
          </cell>
          <cell r="E21945">
            <v>5880</v>
          </cell>
          <cell r="F21945"/>
        </row>
        <row r="21946">
          <cell r="B21946" t="str">
            <v>sana safinaz dml</v>
          </cell>
          <cell r="C21946" t="str">
            <v>buity</v>
          </cell>
          <cell r="D21946" t="str">
            <v>paid</v>
          </cell>
          <cell r="E21946">
            <v>3000</v>
          </cell>
          <cell r="F21946"/>
        </row>
        <row r="21947">
          <cell r="B21947" t="str">
            <v>Engro 7th Floor</v>
          </cell>
          <cell r="C21947" t="str">
            <v>fare</v>
          </cell>
          <cell r="D21947" t="str">
            <v>paid</v>
          </cell>
          <cell r="E21947">
            <v>3000</v>
          </cell>
          <cell r="F21947"/>
        </row>
        <row r="21948">
          <cell r="B21948" t="str">
            <v>office</v>
          </cell>
          <cell r="C21948" t="str">
            <v>misc</v>
          </cell>
          <cell r="D21948" t="str">
            <v>umer for office use</v>
          </cell>
          <cell r="E21948">
            <v>5000</v>
          </cell>
          <cell r="F21948"/>
        </row>
        <row r="21949">
          <cell r="B21949" t="str">
            <v>CITI Bank</v>
          </cell>
          <cell r="C21949" t="str">
            <v>material</v>
          </cell>
          <cell r="D21949" t="str">
            <v>To majid for purchasing of citi bank plumbing fixtures</v>
          </cell>
          <cell r="E21949">
            <v>10000</v>
          </cell>
          <cell r="F21949"/>
        </row>
        <row r="21950">
          <cell r="B21950" t="str">
            <v>CITI Bank</v>
          </cell>
          <cell r="C21950" t="str">
            <v>fare</v>
          </cell>
          <cell r="D21950" t="str">
            <v>paid to rikshaw</v>
          </cell>
          <cell r="E21950">
            <v>1000</v>
          </cell>
          <cell r="F21950"/>
        </row>
        <row r="21951">
          <cell r="B21951" t="str">
            <v>Meezan bank Head office</v>
          </cell>
          <cell r="C21951" t="str">
            <v>fare</v>
          </cell>
          <cell r="D21951" t="str">
            <v>paid to rikshaw</v>
          </cell>
          <cell r="E21951">
            <v>750</v>
          </cell>
          <cell r="F21951"/>
        </row>
        <row r="21952">
          <cell r="B21952" t="str">
            <v>Tri fit Gym</v>
          </cell>
          <cell r="C21952" t="str">
            <v>fare</v>
          </cell>
          <cell r="D21952" t="str">
            <v>paid to rikshaw</v>
          </cell>
          <cell r="E21952">
            <v>750</v>
          </cell>
          <cell r="F21952"/>
        </row>
        <row r="21953">
          <cell r="B21953" t="str">
            <v>Gul Ahmed</v>
          </cell>
          <cell r="C21953" t="str">
            <v>Adnan shamsi</v>
          </cell>
          <cell r="D21953" t="str">
            <v>cash paid for site expenses</v>
          </cell>
          <cell r="E21953">
            <v>15000</v>
          </cell>
          <cell r="F21953"/>
        </row>
        <row r="21954">
          <cell r="B21954" t="str">
            <v>Gul Ahmed</v>
          </cell>
          <cell r="C21954" t="str">
            <v>fuel</v>
          </cell>
          <cell r="D21954" t="str">
            <v>to salman rider</v>
          </cell>
          <cell r="E21954">
            <v>1500</v>
          </cell>
          <cell r="F21954"/>
        </row>
        <row r="21955">
          <cell r="B21955" t="str">
            <v>Imtiaz supermarket</v>
          </cell>
          <cell r="C21955" t="str">
            <v>misc</v>
          </cell>
          <cell r="D21955" t="str">
            <v>jahangeer mobile balance</v>
          </cell>
          <cell r="E21955">
            <v>1200</v>
          </cell>
          <cell r="F21955"/>
        </row>
        <row r="21956">
          <cell r="B21956" t="str">
            <v>CITI Bank</v>
          </cell>
          <cell r="C21956" t="str">
            <v>misc</v>
          </cell>
          <cell r="D21956" t="str">
            <v>salman bike tuning, break show + oil changed</v>
          </cell>
          <cell r="E21956">
            <v>2000</v>
          </cell>
          <cell r="F21956"/>
        </row>
        <row r="21957">
          <cell r="B21957" t="str">
            <v>office</v>
          </cell>
          <cell r="C21957" t="str">
            <v>misc</v>
          </cell>
          <cell r="D21957" t="str">
            <v>umer for office use</v>
          </cell>
          <cell r="E21957">
            <v>3000</v>
          </cell>
          <cell r="F21957"/>
        </row>
        <row r="21958">
          <cell r="B21958" t="str">
            <v>j outlet lucky one mall</v>
          </cell>
          <cell r="C21958" t="str">
            <v>material</v>
          </cell>
          <cell r="D21958" t="str">
            <v>purchased wire mesh by muzammil</v>
          </cell>
          <cell r="E21958">
            <v>2000</v>
          </cell>
          <cell r="F21958"/>
        </row>
        <row r="21959">
          <cell r="B21959" t="str">
            <v>CITI Bank</v>
          </cell>
          <cell r="C21959" t="str">
            <v>fare</v>
          </cell>
          <cell r="D21959" t="str">
            <v>paid</v>
          </cell>
          <cell r="E21959">
            <v>2000</v>
          </cell>
          <cell r="F21959"/>
        </row>
        <row r="21960">
          <cell r="B21960" t="str">
            <v>Rehmat shipping</v>
          </cell>
          <cell r="C21960" t="str">
            <v>Rafay</v>
          </cell>
          <cell r="D21960" t="str">
            <v>Online by adeel to Rafay</v>
          </cell>
          <cell r="E21960">
            <v>300000</v>
          </cell>
          <cell r="F21960"/>
        </row>
        <row r="21961">
          <cell r="B21961" t="str">
            <v>Gul Ahmed</v>
          </cell>
          <cell r="C21961" t="str">
            <v>material</v>
          </cell>
          <cell r="D21961" t="str">
            <v>Online by adeel to adnan hyder for refrigerant Gas</v>
          </cell>
          <cell r="E21961">
            <v>150000</v>
          </cell>
          <cell r="F21961"/>
        </row>
        <row r="21962">
          <cell r="B21962" t="str">
            <v>NICVD</v>
          </cell>
          <cell r="C21962" t="str">
            <v>Zahid Jpmc</v>
          </cell>
          <cell r="D21962" t="str">
            <v>Online by adeel to zahid juno as LOAN</v>
          </cell>
          <cell r="E21962">
            <v>40000</v>
          </cell>
          <cell r="F21962"/>
        </row>
        <row r="21963">
          <cell r="B21963" t="str">
            <v>Gul Ahmed</v>
          </cell>
          <cell r="C21963" t="str">
            <v>fare</v>
          </cell>
          <cell r="D21963" t="str">
            <v>paid</v>
          </cell>
          <cell r="E21963">
            <v>1000</v>
          </cell>
          <cell r="F21963"/>
        </row>
        <row r="21964">
          <cell r="B21964" t="str">
            <v>j outlet lucky one mall</v>
          </cell>
          <cell r="C21964" t="str">
            <v>fare</v>
          </cell>
          <cell r="D21964" t="str">
            <v>paid</v>
          </cell>
          <cell r="E21964">
            <v>1000</v>
          </cell>
          <cell r="F21964"/>
        </row>
        <row r="21965">
          <cell r="B21965" t="str">
            <v>BAH 12th Floor</v>
          </cell>
          <cell r="C21965" t="str">
            <v>material</v>
          </cell>
          <cell r="D21965" t="str">
            <v>purhcaed red oxide</v>
          </cell>
          <cell r="E21965">
            <v>750</v>
          </cell>
          <cell r="F21965"/>
        </row>
        <row r="21966">
          <cell r="B21966" t="str">
            <v>Meezan bank Head office</v>
          </cell>
          <cell r="C21966" t="str">
            <v>misc</v>
          </cell>
          <cell r="D21966" t="str">
            <v>to amir engr for super card</v>
          </cell>
          <cell r="E21966">
            <v>1500</v>
          </cell>
          <cell r="F21966"/>
        </row>
        <row r="21967">
          <cell r="B21967" t="str">
            <v>Gul Ahmed</v>
          </cell>
          <cell r="C21967" t="str">
            <v>material</v>
          </cell>
          <cell r="D21967" t="str">
            <v>purchased CP nipples 06 nos QABIL</v>
          </cell>
          <cell r="E21967">
            <v>1200</v>
          </cell>
          <cell r="F21967"/>
        </row>
        <row r="21968">
          <cell r="B21968" t="str">
            <v>Gul Ahmed</v>
          </cell>
          <cell r="C21968" t="str">
            <v>fare</v>
          </cell>
          <cell r="D21968" t="str">
            <v>To rikshaw</v>
          </cell>
          <cell r="E21968">
            <v>1400</v>
          </cell>
          <cell r="F21968"/>
        </row>
        <row r="21969">
          <cell r="B21969" t="str">
            <v>ot area jpmc</v>
          </cell>
          <cell r="C21969" t="str">
            <v>azaad duct</v>
          </cell>
          <cell r="D21969" t="str">
            <v>cash paid in labour uptodate is 10,000 (jazz cash by umer)</v>
          </cell>
          <cell r="E21969">
            <v>15000</v>
          </cell>
          <cell r="F21969"/>
        </row>
        <row r="21970">
          <cell r="B21970" t="str">
            <v>office</v>
          </cell>
          <cell r="C21970" t="str">
            <v>utilities bills</v>
          </cell>
          <cell r="D21970" t="str">
            <v>ptcl bills paid</v>
          </cell>
          <cell r="E21970">
            <v>11330</v>
          </cell>
          <cell r="F21970"/>
        </row>
        <row r="21971">
          <cell r="B21971" t="str">
            <v xml:space="preserve">MHR Personal </v>
          </cell>
          <cell r="C21971" t="str">
            <v>utilities bills</v>
          </cell>
          <cell r="D21971" t="str">
            <v>ptcl bills paid</v>
          </cell>
          <cell r="E21971">
            <v>3185</v>
          </cell>
          <cell r="F21971"/>
        </row>
        <row r="21972">
          <cell r="B21972" t="str">
            <v>Gul Ahmed</v>
          </cell>
          <cell r="C21972" t="str">
            <v>GREE Pakistan</v>
          </cell>
          <cell r="D21972" t="str">
            <v>Online by adeel to Fahad ali khan against units repairing</v>
          </cell>
          <cell r="E21972">
            <v>200000</v>
          </cell>
          <cell r="F21972"/>
        </row>
        <row r="21973">
          <cell r="B21973" t="str">
            <v>Meezan bank Head office</v>
          </cell>
          <cell r="C21973" t="str">
            <v>Umer Zahid</v>
          </cell>
          <cell r="D21973" t="str">
            <v>Online by adeel to Umer zahid for units installation</v>
          </cell>
          <cell r="E21973">
            <v>100000</v>
          </cell>
          <cell r="F21973"/>
        </row>
        <row r="21974">
          <cell r="B21974" t="str">
            <v>CITI Bank</v>
          </cell>
          <cell r="C21974" t="str">
            <v>material</v>
          </cell>
          <cell r="D21974" t="str">
            <v>purchased GI conduits  164 Ft @ 48</v>
          </cell>
          <cell r="E21974">
            <v>7872</v>
          </cell>
          <cell r="F21974"/>
        </row>
        <row r="21975">
          <cell r="B21975" t="str">
            <v>CITI Bank</v>
          </cell>
          <cell r="C21975" t="str">
            <v>photo copies</v>
          </cell>
          <cell r="D21975" t="str">
            <v>paid for documents copies</v>
          </cell>
          <cell r="E21975">
            <v>8000</v>
          </cell>
          <cell r="F21975"/>
        </row>
        <row r="21976">
          <cell r="B21976" t="str">
            <v>office</v>
          </cell>
          <cell r="C21976" t="str">
            <v>misc</v>
          </cell>
          <cell r="D21976" t="str">
            <v>umer for office use</v>
          </cell>
          <cell r="E21976">
            <v>4000</v>
          </cell>
          <cell r="F21976"/>
        </row>
        <row r="21977">
          <cell r="B21977" t="str">
            <v>CITI Bank</v>
          </cell>
          <cell r="C21977" t="str">
            <v>fuel</v>
          </cell>
          <cell r="D21977" t="str">
            <v>to salman rider</v>
          </cell>
          <cell r="E21977">
            <v>1500</v>
          </cell>
          <cell r="F21977"/>
        </row>
        <row r="21978">
          <cell r="B21978" t="str">
            <v>Gul Ahmed</v>
          </cell>
          <cell r="C21978" t="str">
            <v>material</v>
          </cell>
          <cell r="D21978" t="str">
            <v>purchased 1 mm 2 core shielded flexible Indus by faheem</v>
          </cell>
          <cell r="E21978">
            <v>48600</v>
          </cell>
          <cell r="F21978"/>
        </row>
        <row r="21979">
          <cell r="B21979" t="str">
            <v>Imtiaz supermarket</v>
          </cell>
          <cell r="C21979" t="str">
            <v>material</v>
          </cell>
          <cell r="D21979" t="str">
            <v>misc material by khushnood</v>
          </cell>
          <cell r="E21979">
            <v>1500</v>
          </cell>
          <cell r="F21979"/>
        </row>
        <row r="21980">
          <cell r="B21980" t="str">
            <v>j outlet lucky one mall</v>
          </cell>
          <cell r="C21980" t="str">
            <v>fare</v>
          </cell>
          <cell r="D21980" t="str">
            <v>paid to suzuki</v>
          </cell>
          <cell r="E21980">
            <v>3200</v>
          </cell>
          <cell r="F21980"/>
        </row>
        <row r="21981">
          <cell r="B21981" t="str">
            <v>Engro 7th Floor</v>
          </cell>
          <cell r="C21981" t="str">
            <v>material</v>
          </cell>
          <cell r="D21981" t="str">
            <v>purchased flare nuts + dammer tapes</v>
          </cell>
          <cell r="E21981">
            <v>1790</v>
          </cell>
          <cell r="F21981"/>
        </row>
        <row r="21982">
          <cell r="B21982" t="str">
            <v xml:space="preserve">MHR Personal </v>
          </cell>
          <cell r="C21982" t="str">
            <v>sir rehman</v>
          </cell>
          <cell r="D21982" t="str">
            <v>msic invoices (MCB chq paid 2007570387)</v>
          </cell>
          <cell r="E21982">
            <v>56850</v>
          </cell>
          <cell r="F21982"/>
        </row>
        <row r="21983">
          <cell r="B21983" t="str">
            <v>J outlet lucky one mall</v>
          </cell>
          <cell r="C21983" t="str">
            <v>Kamran insulator</v>
          </cell>
          <cell r="D21983" t="str">
            <v xml:space="preserve">Online by adeel to s kamran </v>
          </cell>
          <cell r="E21983">
            <v>50000</v>
          </cell>
          <cell r="F21983"/>
        </row>
        <row r="21984">
          <cell r="B21984" t="str">
            <v>J out let DML</v>
          </cell>
          <cell r="C21984" t="str">
            <v>Zubair duct</v>
          </cell>
          <cell r="D21984" t="str">
            <v>Online by adeel to ZR contractor care off zubair ducting = 450,000</v>
          </cell>
          <cell r="E21984">
            <v>350000</v>
          </cell>
          <cell r="F21984"/>
        </row>
        <row r="21985">
          <cell r="B21985" t="str">
            <v>Meezan bank Head office</v>
          </cell>
          <cell r="C21985" t="str">
            <v>Zubair duct</v>
          </cell>
          <cell r="D21985" t="str">
            <v>Online by adeel to ZR contractor care off zubair ducting = 450,000</v>
          </cell>
          <cell r="E21985">
            <v>100000</v>
          </cell>
          <cell r="F21985"/>
        </row>
        <row r="21986">
          <cell r="B21986" t="str">
            <v>J out let DML</v>
          </cell>
          <cell r="C21986" t="str">
            <v>Safe &amp; soung engineering</v>
          </cell>
          <cell r="D21986" t="str">
            <v>Online by adeel to waqar brothers payment to safe n sound</v>
          </cell>
          <cell r="E21986">
            <v>250000</v>
          </cell>
          <cell r="F21986"/>
        </row>
        <row r="21987">
          <cell r="B21987" t="str">
            <v>CITI Bank</v>
          </cell>
          <cell r="C21987" t="str">
            <v>fare</v>
          </cell>
          <cell r="D21987" t="str">
            <v>paid to rikshaw</v>
          </cell>
          <cell r="E21987">
            <v>1500</v>
          </cell>
          <cell r="F21987"/>
        </row>
        <row r="21988">
          <cell r="B21988" t="str">
            <v>sana safinaz dml</v>
          </cell>
          <cell r="C21988" t="str">
            <v>fare</v>
          </cell>
          <cell r="D21988" t="str">
            <v>Fire cabinet fare in lahore</v>
          </cell>
          <cell r="E21988">
            <v>3500</v>
          </cell>
          <cell r="F21988"/>
        </row>
        <row r="21989">
          <cell r="B21989" t="str">
            <v>Gul Ahmed</v>
          </cell>
          <cell r="C21989" t="str">
            <v>material</v>
          </cell>
          <cell r="D21989" t="str">
            <v xml:space="preserve">cash to Adnan for Refreshment, Dinner, labour, refrigerant gas </v>
          </cell>
          <cell r="E21989">
            <v>65200</v>
          </cell>
          <cell r="F21989"/>
        </row>
        <row r="21990">
          <cell r="B21990" t="str">
            <v>Spar supermarket</v>
          </cell>
          <cell r="C21990" t="str">
            <v>material</v>
          </cell>
          <cell r="D21990" t="str">
            <v>purchased solution and screw</v>
          </cell>
          <cell r="E21990">
            <v>1980</v>
          </cell>
          <cell r="F21990"/>
        </row>
        <row r="21991">
          <cell r="B21991" t="str">
            <v>CITI Bank</v>
          </cell>
          <cell r="C21991" t="str">
            <v>material</v>
          </cell>
          <cell r="D21991" t="str">
            <v>Purchased green colour material</v>
          </cell>
          <cell r="E21991">
            <v>5000</v>
          </cell>
          <cell r="F21991"/>
        </row>
        <row r="21992">
          <cell r="B21992" t="str">
            <v>Bahria project</v>
          </cell>
          <cell r="C21992" t="str">
            <v>material</v>
          </cell>
          <cell r="D21992" t="str">
            <v>paid to SSGC contractor for work at site</v>
          </cell>
          <cell r="E21992">
            <v>30000</v>
          </cell>
          <cell r="F21992"/>
        </row>
        <row r="21993">
          <cell r="B21993" t="str">
            <v>Engro 7th Floor</v>
          </cell>
          <cell r="C21993" t="str">
            <v>fare</v>
          </cell>
          <cell r="D21993" t="str">
            <v>paid for suzuki from forte to site</v>
          </cell>
          <cell r="E21993">
            <v>3300</v>
          </cell>
          <cell r="F21993"/>
        </row>
        <row r="21994">
          <cell r="B21994" t="str">
            <v>office</v>
          </cell>
          <cell r="C21994" t="str">
            <v>misc</v>
          </cell>
          <cell r="D21994" t="str">
            <v>umer for office use</v>
          </cell>
          <cell r="E21994">
            <v>4000</v>
          </cell>
          <cell r="F21994"/>
        </row>
        <row r="21995">
          <cell r="B21995" t="str">
            <v>Meezan bank Head office</v>
          </cell>
          <cell r="C21995" t="str">
            <v>fare</v>
          </cell>
          <cell r="D21995" t="str">
            <v>paid to rikshaw</v>
          </cell>
          <cell r="E21995">
            <v>2300</v>
          </cell>
          <cell r="F21995"/>
        </row>
        <row r="21996">
          <cell r="B21996" t="str">
            <v>CITI Bank</v>
          </cell>
          <cell r="C21996" t="str">
            <v>fare</v>
          </cell>
          <cell r="D21996" t="str">
            <v>paid to rikshaw</v>
          </cell>
          <cell r="E21996">
            <v>1000</v>
          </cell>
          <cell r="F21996"/>
        </row>
        <row r="21997">
          <cell r="B21997" t="str">
            <v>Tri fit Gym</v>
          </cell>
          <cell r="C21997" t="str">
            <v>fare</v>
          </cell>
          <cell r="D21997" t="str">
            <v>paid to rikshaw</v>
          </cell>
          <cell r="E21997">
            <v>500</v>
          </cell>
          <cell r="F21997"/>
        </row>
        <row r="21998">
          <cell r="B21998" t="str">
            <v>GSK DMC</v>
          </cell>
          <cell r="C21998" t="str">
            <v>fare</v>
          </cell>
          <cell r="D21998" t="str">
            <v>paid to rikshaw</v>
          </cell>
          <cell r="E21998">
            <v>1400</v>
          </cell>
          <cell r="F21998"/>
        </row>
        <row r="21999">
          <cell r="B21999" t="str">
            <v>Imtiaz supermarket</v>
          </cell>
          <cell r="C21999" t="str">
            <v>fare</v>
          </cell>
          <cell r="D21999" t="str">
            <v>paid to rikshaw</v>
          </cell>
          <cell r="E21999">
            <v>2500</v>
          </cell>
          <cell r="F21999"/>
        </row>
        <row r="22000">
          <cell r="B22000" t="str">
            <v>Sana safinaz DML</v>
          </cell>
          <cell r="C22000" t="str">
            <v>material</v>
          </cell>
          <cell r="D22000" t="str">
            <v xml:space="preserve">Online by al madina to Riaz hussain for dain pipe insulation </v>
          </cell>
          <cell r="E22000">
            <v>29000</v>
          </cell>
          <cell r="F22000"/>
        </row>
        <row r="22001">
          <cell r="B22001" t="str">
            <v>Gul Ahmed</v>
          </cell>
          <cell r="C22001" t="str">
            <v>GREE Pakistan</v>
          </cell>
          <cell r="D22001" t="str">
            <v>Online by adeel to Fahad ali khan against units repairing</v>
          </cell>
          <cell r="E22001">
            <v>200000</v>
          </cell>
          <cell r="F22001"/>
        </row>
        <row r="22002">
          <cell r="B22002" t="str">
            <v>Meezan Gujranwala</v>
          </cell>
          <cell r="C22002" t="str">
            <v>secure vision</v>
          </cell>
          <cell r="D22002" t="str">
            <v>Online by adeel to secure vision</v>
          </cell>
          <cell r="E22002">
            <v>500000</v>
          </cell>
          <cell r="F22002"/>
        </row>
        <row r="22003">
          <cell r="B22003" t="str">
            <v>PSYCHIATRY JPMC</v>
          </cell>
          <cell r="C22003" t="str">
            <v>malik brothers</v>
          </cell>
          <cell r="D22003" t="str">
            <v>Online by adeel to Malik brother = 400,000</v>
          </cell>
          <cell r="E22003">
            <v>200000</v>
          </cell>
          <cell r="F22003"/>
        </row>
        <row r="22004">
          <cell r="B22004" t="str">
            <v>NICVD</v>
          </cell>
          <cell r="C22004" t="str">
            <v>malik brothers</v>
          </cell>
          <cell r="D22004" t="str">
            <v>Online by adeel to Malik brother = 400,000</v>
          </cell>
          <cell r="E22004">
            <v>100000</v>
          </cell>
          <cell r="F22004"/>
        </row>
        <row r="22005">
          <cell r="B22005" t="str">
            <v>Spar supermarket</v>
          </cell>
          <cell r="C22005" t="str">
            <v>malik brothers</v>
          </cell>
          <cell r="D22005" t="str">
            <v>Online by adeel to Malik brother = 400,000</v>
          </cell>
          <cell r="E22005">
            <v>50000</v>
          </cell>
          <cell r="F22005"/>
        </row>
        <row r="22006">
          <cell r="B22006" t="str">
            <v>Engro 7th Floor</v>
          </cell>
          <cell r="C22006" t="str">
            <v>malik brothers</v>
          </cell>
          <cell r="D22006" t="str">
            <v>Online by adeel to Malik brother = 400,000</v>
          </cell>
          <cell r="E22006">
            <v>50000</v>
          </cell>
          <cell r="F22006"/>
        </row>
        <row r="22007">
          <cell r="B22007" t="str">
            <v>Engro 7th Floor</v>
          </cell>
          <cell r="C22007" t="str">
            <v>Forte pakistan</v>
          </cell>
          <cell r="D22007" t="str">
            <v>Online by adeel to ahmed gulzar acc care of forte pak (purchased 5 roll insualation)</v>
          </cell>
          <cell r="E22007">
            <v>175000</v>
          </cell>
          <cell r="F22007"/>
        </row>
        <row r="22008">
          <cell r="B22008" t="str">
            <v>Meezan Gujranwala</v>
          </cell>
          <cell r="C22008" t="str">
            <v>secure vision</v>
          </cell>
          <cell r="D22008" t="str">
            <v>Online by adeel to secure vision</v>
          </cell>
          <cell r="E22008">
            <v>500000</v>
          </cell>
          <cell r="F22008"/>
        </row>
        <row r="22009">
          <cell r="B22009" t="str">
            <v>CITI Bank</v>
          </cell>
          <cell r="C22009" t="str">
            <v>fuel</v>
          </cell>
          <cell r="D22009" t="str">
            <v>to salman rider</v>
          </cell>
          <cell r="E22009">
            <v>1000</v>
          </cell>
          <cell r="F22009"/>
        </row>
        <row r="22010">
          <cell r="B22010" t="str">
            <v>Gul Ahmed</v>
          </cell>
          <cell r="C22010" t="str">
            <v>GREE pakistan</v>
          </cell>
          <cell r="D22010" t="str">
            <v>cash paid (easy paisa to jameel sagheer acc)</v>
          </cell>
          <cell r="E22010">
            <v>10000</v>
          </cell>
          <cell r="F22010"/>
        </row>
        <row r="22011">
          <cell r="B22011" t="str">
            <v>BAH Exhaust Work</v>
          </cell>
          <cell r="C22011" t="str">
            <v>Shakeel duct</v>
          </cell>
          <cell r="D22011" t="str">
            <v>cash paid</v>
          </cell>
          <cell r="E22011">
            <v>10000</v>
          </cell>
          <cell r="F22011"/>
        </row>
        <row r="22012">
          <cell r="B22012" t="str">
            <v>Gul Ahmed</v>
          </cell>
          <cell r="C22012" t="str">
            <v>fare</v>
          </cell>
          <cell r="D22012" t="str">
            <v>paid for copper coil</v>
          </cell>
          <cell r="E22012">
            <v>2100</v>
          </cell>
          <cell r="F22012"/>
        </row>
        <row r="22013">
          <cell r="B22013" t="str">
            <v>office</v>
          </cell>
          <cell r="C22013" t="str">
            <v>misc</v>
          </cell>
          <cell r="D22013" t="str">
            <v>umer for office use</v>
          </cell>
          <cell r="E22013">
            <v>3000</v>
          </cell>
          <cell r="F22013"/>
        </row>
        <row r="22014">
          <cell r="B22014" t="str">
            <v>Meezan bank Head office</v>
          </cell>
          <cell r="C22014" t="str">
            <v>guddu insulation</v>
          </cell>
          <cell r="D22014" t="str">
            <v>Online by al madina to abid khan care of guddu insulation</v>
          </cell>
          <cell r="E22014">
            <v>100000</v>
          </cell>
          <cell r="F22014"/>
        </row>
        <row r="22015">
          <cell r="B22015" t="str">
            <v>CITI Bank</v>
          </cell>
          <cell r="C22015" t="str">
            <v>abdullah enterprises</v>
          </cell>
          <cell r="D22015" t="str">
            <v>Online by Al madina to kashif / hijab fatime care off abdullah enterprised</v>
          </cell>
          <cell r="E22015">
            <v>200000</v>
          </cell>
          <cell r="F22015"/>
        </row>
        <row r="22016">
          <cell r="B22016" t="str">
            <v>j outlet lucky one mall</v>
          </cell>
          <cell r="C22016" t="str">
            <v>shan control</v>
          </cell>
          <cell r="D22016" t="str">
            <v>cash collect by arshad care off shan controls</v>
          </cell>
          <cell r="E22016">
            <v>1350000</v>
          </cell>
          <cell r="F22016"/>
        </row>
        <row r="22017">
          <cell r="B22017" t="str">
            <v>Engro 3rd &amp; 8th Floor</v>
          </cell>
          <cell r="C22017" t="str">
            <v>Ahsan insulation</v>
          </cell>
          <cell r="D22017" t="str">
            <v>Online by Al madina To Ahsan insualtion</v>
          </cell>
          <cell r="E22017">
            <v>40000</v>
          </cell>
          <cell r="F22017"/>
        </row>
        <row r="22018">
          <cell r="B22018" t="str">
            <v>Gul Ahmed</v>
          </cell>
          <cell r="C22018" t="str">
            <v>charity</v>
          </cell>
          <cell r="D22018" t="str">
            <v>Online by adeel to mazher iqbal (Paid charity by BH)</v>
          </cell>
          <cell r="E22018">
            <v>10000</v>
          </cell>
          <cell r="F22018"/>
        </row>
        <row r="22019">
          <cell r="B22019" t="str">
            <v>j outlet lucky one mall</v>
          </cell>
          <cell r="C22019" t="str">
            <v>Sheet</v>
          </cell>
          <cell r="D22019" t="str">
            <v>G.I Sheet 60 kg from adeel</v>
          </cell>
          <cell r="E22019">
            <v>22942</v>
          </cell>
          <cell r="F22019"/>
        </row>
        <row r="22020">
          <cell r="B22020" t="str">
            <v>FTC Floors</v>
          </cell>
          <cell r="C22020" t="str">
            <v>Tasleem mason</v>
          </cell>
          <cell r="D22020" t="str">
            <v>To Tasleem mason (by nadeem bhai)</v>
          </cell>
          <cell r="E22020">
            <v>10000</v>
          </cell>
          <cell r="F22020"/>
        </row>
        <row r="22021">
          <cell r="B22021" t="str">
            <v>o/m NASTP</v>
          </cell>
          <cell r="C22021" t="str">
            <v>material</v>
          </cell>
          <cell r="D22021" t="str">
            <v>NASTP invoices (by nadeem bhai)</v>
          </cell>
          <cell r="E22021">
            <v>1400</v>
          </cell>
          <cell r="F22021"/>
        </row>
        <row r="22022">
          <cell r="B22022" t="str">
            <v>Meezan bank Head office</v>
          </cell>
          <cell r="C22022" t="str">
            <v>material</v>
          </cell>
          <cell r="D22022" t="str">
            <v>Meezan invoices (by nadeem bhai)</v>
          </cell>
          <cell r="E22022">
            <v>7000</v>
          </cell>
          <cell r="F22022"/>
        </row>
        <row r="22023">
          <cell r="B22023" t="str">
            <v>Imtiaz supermarket</v>
          </cell>
          <cell r="C22023" t="str">
            <v>material</v>
          </cell>
          <cell r="D22023" t="str">
            <v>imtiaz invoices (by nadeem bhai)</v>
          </cell>
          <cell r="E22023">
            <v>5100</v>
          </cell>
          <cell r="F22023"/>
        </row>
        <row r="22024">
          <cell r="B22024" t="str">
            <v>DHL office</v>
          </cell>
          <cell r="C22024" t="str">
            <v>material</v>
          </cell>
          <cell r="D22024" t="str">
            <v>misc material by shahid painter</v>
          </cell>
          <cell r="E22024">
            <v>2260</v>
          </cell>
          <cell r="F22024"/>
        </row>
        <row r="22025">
          <cell r="B22025" t="str">
            <v>FTC Floors</v>
          </cell>
          <cell r="C22025" t="str">
            <v>material</v>
          </cell>
          <cell r="D22025" t="str">
            <v>misc material by shahid painter</v>
          </cell>
          <cell r="E22025">
            <v>4400</v>
          </cell>
          <cell r="F22025"/>
        </row>
        <row r="22026">
          <cell r="B22026" t="str">
            <v>Tomo JPMC</v>
          </cell>
          <cell r="C22026" t="str">
            <v>material</v>
          </cell>
          <cell r="D22026" t="str">
            <v>misc material by shahid painter</v>
          </cell>
          <cell r="E22026">
            <v>12270</v>
          </cell>
          <cell r="F22026"/>
        </row>
        <row r="22027">
          <cell r="B22027" t="str">
            <v>Tomo JPMC</v>
          </cell>
          <cell r="C22027" t="str">
            <v>material</v>
          </cell>
          <cell r="D22027" t="str">
            <v>misc material by shahid painter</v>
          </cell>
          <cell r="E22027">
            <v>9770</v>
          </cell>
          <cell r="F22027"/>
        </row>
        <row r="22028">
          <cell r="B22028" t="str">
            <v>BAF-Maintenance24</v>
          </cell>
          <cell r="C22028" t="str">
            <v>material</v>
          </cell>
          <cell r="D22028" t="str">
            <v>misc material by shahid painter</v>
          </cell>
          <cell r="E22028">
            <v>18668</v>
          </cell>
          <cell r="F22028"/>
        </row>
        <row r="22029">
          <cell r="B22029" t="str">
            <v>PSYCHIATRY JPMC</v>
          </cell>
          <cell r="C22029" t="str">
            <v>material</v>
          </cell>
          <cell r="D22029" t="str">
            <v>misc material by shahid painter</v>
          </cell>
          <cell r="E22029">
            <v>51500</v>
          </cell>
          <cell r="F22029"/>
        </row>
        <row r="22030">
          <cell r="B22030" t="str">
            <v>BAF-Maintenance24</v>
          </cell>
          <cell r="C22030" t="str">
            <v>material</v>
          </cell>
          <cell r="D22030" t="str">
            <v>misc material by shahid painter</v>
          </cell>
          <cell r="E22030">
            <v>62940</v>
          </cell>
          <cell r="F22030"/>
        </row>
        <row r="22031">
          <cell r="B22031" t="str">
            <v>CITI Bank</v>
          </cell>
          <cell r="C22031" t="str">
            <v>fuel</v>
          </cell>
          <cell r="D22031" t="str">
            <v>to salman rider</v>
          </cell>
          <cell r="E22031">
            <v>1000</v>
          </cell>
          <cell r="F22031"/>
        </row>
        <row r="22032">
          <cell r="B22032" t="str">
            <v>Engro 7th Floor</v>
          </cell>
          <cell r="C22032" t="str">
            <v>misc</v>
          </cell>
          <cell r="D22032" t="str">
            <v>to salman for bike</v>
          </cell>
          <cell r="E22032">
            <v>1000</v>
          </cell>
          <cell r="F22032"/>
        </row>
        <row r="22033">
          <cell r="B22033" t="str">
            <v>BAF-Maintenance24</v>
          </cell>
          <cell r="C22033" t="str">
            <v>misc</v>
          </cell>
          <cell r="D22033" t="str">
            <v>nadeem bahi mobile balance</v>
          </cell>
          <cell r="E22033">
            <v>1000</v>
          </cell>
          <cell r="F22033"/>
        </row>
        <row r="22034">
          <cell r="B22034" t="str">
            <v>CITI Bank</v>
          </cell>
          <cell r="C22034" t="str">
            <v>material</v>
          </cell>
          <cell r="D22034" t="str">
            <v>purchaed taflon tapes</v>
          </cell>
          <cell r="E22034">
            <v>200</v>
          </cell>
          <cell r="F22034"/>
        </row>
        <row r="22035">
          <cell r="B22035" t="str">
            <v>office</v>
          </cell>
          <cell r="C22035" t="str">
            <v>misc</v>
          </cell>
          <cell r="D22035" t="str">
            <v>umer for office use</v>
          </cell>
          <cell r="E22035">
            <v>3000</v>
          </cell>
          <cell r="F22035"/>
        </row>
        <row r="22036">
          <cell r="B22036" t="str">
            <v>Engro 7th Floor</v>
          </cell>
          <cell r="C22036" t="str">
            <v>material</v>
          </cell>
          <cell r="D22036" t="str">
            <v>purchased taflon tapes</v>
          </cell>
          <cell r="E22036">
            <v>300</v>
          </cell>
          <cell r="F22036"/>
        </row>
        <row r="22037">
          <cell r="B22037" t="str">
            <v>Meezan Gujranwala</v>
          </cell>
          <cell r="C22037" t="str">
            <v>Touqeer</v>
          </cell>
          <cell r="D22037" t="str">
            <v>Online by Al madina To m khalid care off touqeer</v>
          </cell>
          <cell r="E22037">
            <v>25000</v>
          </cell>
          <cell r="F22037"/>
        </row>
        <row r="22038">
          <cell r="B22038" t="str">
            <v>FTC Floors</v>
          </cell>
          <cell r="C22038" t="str">
            <v>Tasleem mason</v>
          </cell>
          <cell r="D22038" t="str">
            <v>To Tasleem mason (by nadeem bhai)</v>
          </cell>
          <cell r="E22038">
            <v>10000</v>
          </cell>
          <cell r="F22038"/>
        </row>
        <row r="22039">
          <cell r="B22039" t="str">
            <v>office</v>
          </cell>
          <cell r="C22039" t="str">
            <v>misc</v>
          </cell>
          <cell r="D22039" t="str">
            <v>umer for office use</v>
          </cell>
          <cell r="E22039">
            <v>3000</v>
          </cell>
          <cell r="F22039"/>
        </row>
        <row r="22040">
          <cell r="B22040" t="str">
            <v>Sana safinaz DML</v>
          </cell>
          <cell r="C22040" t="str">
            <v>Safe &amp; soung engineering</v>
          </cell>
          <cell r="D22040" t="str">
            <v>Online by adeel to waqar brothers payment to safe n sound</v>
          </cell>
          <cell r="E22040">
            <v>139000</v>
          </cell>
          <cell r="F22040"/>
        </row>
        <row r="22041">
          <cell r="B22041" t="str">
            <v>rehmat shipping</v>
          </cell>
          <cell r="C22041" t="str">
            <v>Material</v>
          </cell>
          <cell r="D22041" t="str">
            <v>Online by adeel to Rohail care off sajid shop in DHA phase II for purchased of copper coil, guages, copper rods and dammer tapes</v>
          </cell>
          <cell r="E22041">
            <v>33300</v>
          </cell>
          <cell r="F22041"/>
        </row>
        <row r="22042">
          <cell r="B22042" t="str">
            <v>Imtiaz supermarket</v>
          </cell>
          <cell r="C22042" t="str">
            <v>Material</v>
          </cell>
          <cell r="D22042" t="str">
            <v>Cash to Faheem by Bilal bhai for Site expenses + Lunch biryani at site</v>
          </cell>
          <cell r="E22042">
            <v>100000</v>
          </cell>
          <cell r="F22042"/>
        </row>
        <row r="22043">
          <cell r="B22043" t="str">
            <v>sana safinaz dml</v>
          </cell>
          <cell r="C22043" t="str">
            <v>Material</v>
          </cell>
          <cell r="D22043" t="str">
            <v>Online by adeel to S murtaza hassan shah for pressure guages and thermometer = 110,000</v>
          </cell>
          <cell r="E22043">
            <v>55000</v>
          </cell>
          <cell r="F22043"/>
        </row>
        <row r="22044">
          <cell r="B22044" t="str">
            <v>J out let DML</v>
          </cell>
          <cell r="C22044" t="str">
            <v>Material</v>
          </cell>
          <cell r="D22044" t="str">
            <v>Online by adeel to S murtaza hassan shah for pressure guages and thermometer = 110,000</v>
          </cell>
          <cell r="E22044">
            <v>55000</v>
          </cell>
          <cell r="F22044"/>
        </row>
        <row r="22045">
          <cell r="B22045" t="str">
            <v>CITI Bank</v>
          </cell>
          <cell r="C22045" t="str">
            <v>fare</v>
          </cell>
          <cell r="D22045" t="str">
            <v>to engr ahsan</v>
          </cell>
          <cell r="E22045">
            <v>2200</v>
          </cell>
          <cell r="F22045"/>
        </row>
        <row r="22046">
          <cell r="B22046" t="str">
            <v>j outlet lucky one mall</v>
          </cell>
          <cell r="C22046" t="str">
            <v>fare</v>
          </cell>
          <cell r="D22046" t="str">
            <v>paid</v>
          </cell>
          <cell r="E22046">
            <v>2300</v>
          </cell>
          <cell r="F22046"/>
        </row>
        <row r="22047">
          <cell r="B22047" t="str">
            <v>o/m NASTP</v>
          </cell>
          <cell r="C22047" t="str">
            <v>fare</v>
          </cell>
          <cell r="D22047" t="str">
            <v>paid</v>
          </cell>
          <cell r="E22047">
            <v>1500</v>
          </cell>
          <cell r="F22047"/>
        </row>
        <row r="22048">
          <cell r="B22048" t="str">
            <v>o/m NASTP</v>
          </cell>
          <cell r="C22048" t="str">
            <v>misc</v>
          </cell>
          <cell r="D22048" t="str">
            <v>to mukhtar for fuel + lunch</v>
          </cell>
          <cell r="E22048">
            <v>1000</v>
          </cell>
          <cell r="F22048"/>
        </row>
        <row r="22049">
          <cell r="B22049" t="str">
            <v>CITI Bank</v>
          </cell>
          <cell r="C22049" t="str">
            <v>fuel</v>
          </cell>
          <cell r="D22049" t="str">
            <v>to salman for fuel</v>
          </cell>
          <cell r="E22049">
            <v>2000</v>
          </cell>
          <cell r="F22049"/>
        </row>
        <row r="22050">
          <cell r="B22050" t="str">
            <v xml:space="preserve">MHR Personal </v>
          </cell>
          <cell r="C22050" t="str">
            <v>utilities bills</v>
          </cell>
          <cell r="D22050" t="str">
            <v>K elec bills</v>
          </cell>
          <cell r="E22050">
            <v>92712</v>
          </cell>
          <cell r="F22050"/>
        </row>
        <row r="22051">
          <cell r="B22051" t="str">
            <v>office</v>
          </cell>
          <cell r="C22051" t="str">
            <v>utilities bills</v>
          </cell>
          <cell r="D22051" t="str">
            <v>K elec bills</v>
          </cell>
          <cell r="E22051">
            <v>57292</v>
          </cell>
          <cell r="F22051"/>
        </row>
        <row r="22052">
          <cell r="B22052" t="str">
            <v>office</v>
          </cell>
          <cell r="C22052" t="str">
            <v>misc</v>
          </cell>
          <cell r="D22052" t="str">
            <v>umer for office use</v>
          </cell>
          <cell r="E22052">
            <v>5000</v>
          </cell>
          <cell r="F22052"/>
        </row>
        <row r="22053">
          <cell r="B22053" t="str">
            <v>Spar supermarket</v>
          </cell>
          <cell r="C22053" t="str">
            <v>fare</v>
          </cell>
          <cell r="D22053" t="str">
            <v>paid</v>
          </cell>
          <cell r="E22053">
            <v>2000</v>
          </cell>
          <cell r="F22053"/>
        </row>
        <row r="22054">
          <cell r="B22054" t="str">
            <v>Meezan bank Head office</v>
          </cell>
          <cell r="C22054" t="str">
            <v>fare</v>
          </cell>
          <cell r="D22054" t="str">
            <v>paid</v>
          </cell>
          <cell r="E22054">
            <v>2000</v>
          </cell>
          <cell r="F22054"/>
        </row>
        <row r="22055">
          <cell r="B22055" t="str">
            <v>j outlet lucky one mall</v>
          </cell>
          <cell r="C22055" t="str">
            <v>material</v>
          </cell>
          <cell r="D22055" t="str">
            <v>misc invoices by muzammil</v>
          </cell>
          <cell r="E22055">
            <v>4500</v>
          </cell>
          <cell r="F22055"/>
        </row>
        <row r="22056">
          <cell r="B22056" t="str">
            <v>Mall of Pindi</v>
          </cell>
          <cell r="C22056" t="str">
            <v>charity</v>
          </cell>
          <cell r="D22056" t="str">
            <v>paid by rehan to needy family</v>
          </cell>
          <cell r="E22056">
            <v>10000</v>
          </cell>
          <cell r="F22056"/>
        </row>
        <row r="22057">
          <cell r="B22057" t="str">
            <v>BAH 12th Floor</v>
          </cell>
          <cell r="C22057" t="str">
            <v>Tariq automation</v>
          </cell>
          <cell r="D22057" t="str">
            <v>Online by adeel to Ma Electronics care of Tariq automation ashfaq for purchased of VFDs 02 nos</v>
          </cell>
          <cell r="E22057">
            <v>280000</v>
          </cell>
          <cell r="F22057"/>
        </row>
        <row r="22058">
          <cell r="B22058" t="str">
            <v>Engro 7th Floor</v>
          </cell>
          <cell r="C22058" t="str">
            <v>fare</v>
          </cell>
          <cell r="D22058" t="str">
            <v>Given to raza (via easy paisa)</v>
          </cell>
          <cell r="E22058">
            <v>2800</v>
          </cell>
          <cell r="F22058"/>
        </row>
        <row r="22059">
          <cell r="B22059" t="str">
            <v>office</v>
          </cell>
          <cell r="C22059" t="str">
            <v>misc</v>
          </cell>
          <cell r="D22059" t="str">
            <v>umer for office use</v>
          </cell>
          <cell r="E22059">
            <v>3000</v>
          </cell>
          <cell r="F22059"/>
        </row>
        <row r="22060">
          <cell r="B22060" t="str">
            <v>BAH Exhaust Work</v>
          </cell>
          <cell r="C22060" t="str">
            <v>shakeel duct</v>
          </cell>
          <cell r="D22060" t="str">
            <v>cash paid</v>
          </cell>
          <cell r="E22060">
            <v>5000</v>
          </cell>
          <cell r="F22060"/>
        </row>
        <row r="22061">
          <cell r="B22061" t="str">
            <v>j outlet lucky one mall</v>
          </cell>
          <cell r="C22061" t="str">
            <v>material</v>
          </cell>
          <cell r="D22061" t="str">
            <v>purchased plastic rope</v>
          </cell>
          <cell r="E22061">
            <v>1600</v>
          </cell>
          <cell r="F22061"/>
        </row>
        <row r="22062">
          <cell r="B22062" t="str">
            <v>DHL office</v>
          </cell>
          <cell r="C22062" t="str">
            <v>material</v>
          </cell>
          <cell r="D22062" t="str">
            <v>cash to Adnan for DHL bill verification</v>
          </cell>
          <cell r="E22062">
            <v>5800</v>
          </cell>
          <cell r="F22062"/>
        </row>
        <row r="22063">
          <cell r="B22063" t="str">
            <v>J out let DML</v>
          </cell>
          <cell r="C22063" t="str">
            <v>Material</v>
          </cell>
          <cell r="D22063" t="str">
            <v>Online by adeel to riaz hussain for Noman for lahore expenses</v>
          </cell>
          <cell r="E22063">
            <v>92000</v>
          </cell>
          <cell r="F22063"/>
        </row>
        <row r="22064">
          <cell r="B22064" t="str">
            <v>Meezan bank Head office</v>
          </cell>
          <cell r="C22064" t="str">
            <v>Zafar Grills</v>
          </cell>
          <cell r="D22064" t="str">
            <v>Online by Adeel To zafar ahmed khan care of zafar grills = 100,000</v>
          </cell>
          <cell r="E22064">
            <v>26664</v>
          </cell>
          <cell r="F22064"/>
        </row>
        <row r="22065">
          <cell r="B22065" t="str">
            <v>Tomo JPMC</v>
          </cell>
          <cell r="C22065" t="str">
            <v>Zafar Grills</v>
          </cell>
          <cell r="D22065" t="str">
            <v>Online by Adeel To zafar ahmed khan care of zafar grills = 100,000</v>
          </cell>
          <cell r="E22065">
            <v>67300</v>
          </cell>
          <cell r="F22065"/>
        </row>
        <row r="22066">
          <cell r="B22066" t="str">
            <v>o/m NASTP</v>
          </cell>
          <cell r="C22066" t="str">
            <v>Zafar Grills</v>
          </cell>
          <cell r="D22066" t="str">
            <v>Online by Adeel To zafar ahmed khan care of zafar grills = 100,000</v>
          </cell>
          <cell r="E22066">
            <v>6036</v>
          </cell>
          <cell r="F22066"/>
        </row>
        <row r="22067">
          <cell r="B22067" t="str">
            <v>Imtiaz supermarket</v>
          </cell>
          <cell r="C22067" t="str">
            <v>material</v>
          </cell>
          <cell r="D22067" t="str">
            <v>misc invoices by jahangeer</v>
          </cell>
          <cell r="E22067">
            <v>13531</v>
          </cell>
          <cell r="F22067"/>
        </row>
        <row r="22068">
          <cell r="B22068" t="str">
            <v>Imtiaz supermarket</v>
          </cell>
          <cell r="C22068" t="str">
            <v>material</v>
          </cell>
          <cell r="D22068" t="str">
            <v>mise invoices by faheem</v>
          </cell>
          <cell r="E22068">
            <v>8480</v>
          </cell>
          <cell r="F22068"/>
        </row>
        <row r="22069">
          <cell r="B22069" t="str">
            <v>BAH fire work</v>
          </cell>
          <cell r="C22069" t="str">
            <v>Arsalan piping</v>
          </cell>
          <cell r="D22069" t="str">
            <v>cash paid in advance</v>
          </cell>
          <cell r="E22069">
            <v>20000</v>
          </cell>
          <cell r="F22069"/>
        </row>
        <row r="22070">
          <cell r="B22070" t="str">
            <v>Engro 7th Floor</v>
          </cell>
          <cell r="C22070" t="str">
            <v>material</v>
          </cell>
          <cell r="D22070" t="str">
            <v>purchaed colour material</v>
          </cell>
          <cell r="E22070">
            <v>5150</v>
          </cell>
          <cell r="F22070"/>
        </row>
        <row r="22071">
          <cell r="B22071" t="str">
            <v>Engro 7th Floor</v>
          </cell>
          <cell r="C22071" t="str">
            <v>fare</v>
          </cell>
          <cell r="D22071" t="str">
            <v>paid</v>
          </cell>
          <cell r="E22071">
            <v>500</v>
          </cell>
          <cell r="F22071"/>
        </row>
        <row r="22072">
          <cell r="B22072" t="str">
            <v>BAH fire work</v>
          </cell>
          <cell r="C22072" t="str">
            <v>Nexus engineering</v>
          </cell>
          <cell r="D22072" t="str">
            <v>Online by Adeel To nexus engineering (advance given)</v>
          </cell>
          <cell r="E22072">
            <v>800000</v>
          </cell>
          <cell r="F22072"/>
        </row>
        <row r="22073">
          <cell r="B22073" t="str">
            <v>GSK DMC</v>
          </cell>
          <cell r="C22073" t="str">
            <v>bharmal international</v>
          </cell>
          <cell r="D22073" t="str">
            <v>Online by Adeel To shahid ali care of abbas bhrmal = 192650</v>
          </cell>
          <cell r="E22073">
            <v>96325</v>
          </cell>
          <cell r="F22073"/>
        </row>
        <row r="22074">
          <cell r="B22074" t="str">
            <v>j outlet lucky one mall</v>
          </cell>
          <cell r="C22074" t="str">
            <v>bharmal international</v>
          </cell>
          <cell r="D22074" t="str">
            <v>Online by Adeel To shahid ali care of abbas bhrmal = 192650</v>
          </cell>
          <cell r="E22074">
            <v>96325</v>
          </cell>
          <cell r="F22074"/>
        </row>
        <row r="22075">
          <cell r="B22075" t="str">
            <v>Tomo JPMC</v>
          </cell>
          <cell r="C22075" t="str">
            <v>Flow Tab</v>
          </cell>
          <cell r="D22075" t="str">
            <v>Online by Adeel To nexus engineering</v>
          </cell>
          <cell r="E22075">
            <v>30000</v>
          </cell>
          <cell r="F22075"/>
        </row>
        <row r="22076">
          <cell r="B22076" t="str">
            <v>FTC Floors</v>
          </cell>
          <cell r="C22076" t="str">
            <v>Tasleem mason</v>
          </cell>
          <cell r="D22076" t="str">
            <v>To Tasleem mason (via hand sami) (given by nadeem bhai)</v>
          </cell>
          <cell r="E22076">
            <v>30000</v>
          </cell>
          <cell r="F22076"/>
        </row>
        <row r="22077">
          <cell r="B22077" t="str">
            <v>Meezan Gujranwala</v>
          </cell>
          <cell r="C22077" t="str">
            <v>buity</v>
          </cell>
          <cell r="D22077" t="str">
            <v>cash paid for builty</v>
          </cell>
          <cell r="E22077">
            <v>40800</v>
          </cell>
          <cell r="F22077"/>
        </row>
        <row r="22078">
          <cell r="B22078" t="str">
            <v>j outlet lucky one mall</v>
          </cell>
          <cell r="C22078" t="str">
            <v>fuel</v>
          </cell>
          <cell r="D22078" t="str">
            <v>to salman for fuel</v>
          </cell>
          <cell r="E22078">
            <v>2000</v>
          </cell>
          <cell r="F22078"/>
        </row>
        <row r="22079">
          <cell r="B22079" t="str">
            <v>office</v>
          </cell>
          <cell r="C22079" t="str">
            <v>misc</v>
          </cell>
          <cell r="D22079" t="str">
            <v>umer for office use</v>
          </cell>
          <cell r="E22079">
            <v>3000</v>
          </cell>
          <cell r="F22079"/>
        </row>
        <row r="22080">
          <cell r="B22080" t="str">
            <v>CITI Bank</v>
          </cell>
          <cell r="C22080" t="str">
            <v>material</v>
          </cell>
          <cell r="D22080" t="str">
            <v>28 Pipe stickers</v>
          </cell>
          <cell r="E22080">
            <v>2200</v>
          </cell>
          <cell r="F22080"/>
        </row>
        <row r="22081">
          <cell r="B22081" t="str">
            <v>Meezan bank Head office</v>
          </cell>
          <cell r="C22081" t="str">
            <v>fare</v>
          </cell>
          <cell r="D22081" t="str">
            <v>paid</v>
          </cell>
          <cell r="E22081">
            <v>1800</v>
          </cell>
          <cell r="F22081"/>
        </row>
        <row r="22082">
          <cell r="B22082" t="str">
            <v>j outlet lucky one mall</v>
          </cell>
          <cell r="C22082" t="str">
            <v>fare</v>
          </cell>
          <cell r="D22082" t="str">
            <v>paid</v>
          </cell>
          <cell r="E22082">
            <v>1800</v>
          </cell>
          <cell r="F22082"/>
        </row>
        <row r="22083">
          <cell r="B22083" t="str">
            <v>j outlet lucky one mall</v>
          </cell>
          <cell r="C22083" t="str">
            <v>material</v>
          </cell>
          <cell r="D22083" t="str">
            <v>purchases sample isolator</v>
          </cell>
          <cell r="E22083">
            <v>6200</v>
          </cell>
          <cell r="F22083"/>
        </row>
        <row r="22084">
          <cell r="B22084" t="str">
            <v>o/m NASTP</v>
          </cell>
          <cell r="C22084" t="str">
            <v>fare</v>
          </cell>
          <cell r="D22084" t="str">
            <v>paid</v>
          </cell>
          <cell r="E22084">
            <v>2000</v>
          </cell>
          <cell r="F22084"/>
        </row>
        <row r="22085">
          <cell r="B22085" t="str">
            <v>CITI Bank</v>
          </cell>
          <cell r="C22085" t="str">
            <v>de creator</v>
          </cell>
          <cell r="D22085" t="str">
            <v>Online by Adeel To tahaman traders to De creator khalid najimi for abolution mixer citi bank</v>
          </cell>
          <cell r="E22085">
            <v>42000</v>
          </cell>
          <cell r="F22085"/>
        </row>
        <row r="22086">
          <cell r="B22086" t="str">
            <v>Engro 7th Floor</v>
          </cell>
          <cell r="C22086" t="str">
            <v>Material</v>
          </cell>
          <cell r="D22086" t="str">
            <v>Online by Adeel to gul zameen khan care of threaded rods = 113750</v>
          </cell>
          <cell r="E22086">
            <v>65000</v>
          </cell>
          <cell r="F22086"/>
        </row>
        <row r="22087">
          <cell r="B22087" t="str">
            <v>Meezan bank Head office</v>
          </cell>
          <cell r="C22087" t="str">
            <v>Material</v>
          </cell>
          <cell r="D22087" t="str">
            <v>Online by Adeel to gul zameen khan care of threaded rods = 113750</v>
          </cell>
          <cell r="E22087">
            <v>15000</v>
          </cell>
          <cell r="F22087"/>
        </row>
        <row r="22088">
          <cell r="B22088" t="str">
            <v>BAH 12th Floor</v>
          </cell>
          <cell r="C22088" t="str">
            <v>Material</v>
          </cell>
          <cell r="D22088" t="str">
            <v>Online by Adeel to gul zameen khan care of threaded rods = 113750</v>
          </cell>
          <cell r="E22088">
            <v>15750</v>
          </cell>
          <cell r="F22088"/>
        </row>
        <row r="22089">
          <cell r="B22089" t="str">
            <v>CITI Bank</v>
          </cell>
          <cell r="C22089" t="str">
            <v>Material</v>
          </cell>
          <cell r="D22089" t="str">
            <v>Online by Adeel to gul zameen khan care of threaded rods = 113750</v>
          </cell>
          <cell r="E22089">
            <v>18000</v>
          </cell>
          <cell r="F22089"/>
        </row>
        <row r="22090">
          <cell r="B22090" t="str">
            <v>Meezan Gujranwala</v>
          </cell>
          <cell r="C22090" t="str">
            <v>Material</v>
          </cell>
          <cell r="D22090" t="str">
            <v>Online by Adeel to m khalid care of touqee</v>
          </cell>
          <cell r="E22090">
            <v>50000</v>
          </cell>
          <cell r="F22090"/>
        </row>
        <row r="22091">
          <cell r="B22091" t="str">
            <v>o/m NASTP</v>
          </cell>
          <cell r="C22091" t="str">
            <v>misc</v>
          </cell>
          <cell r="D22091" t="str">
            <v>Rs 400,000 on Oct 24 bill in acc of MSE acc as BH recommended</v>
          </cell>
          <cell r="E22091">
            <v>400000</v>
          </cell>
          <cell r="F22091"/>
        </row>
        <row r="22092">
          <cell r="B22092" t="str">
            <v>office</v>
          </cell>
          <cell r="C22092" t="str">
            <v>misc</v>
          </cell>
          <cell r="D22092" t="str">
            <v>Big Printer service, refill and overhauling</v>
          </cell>
          <cell r="E22092">
            <v>13000</v>
          </cell>
          <cell r="F22092"/>
        </row>
        <row r="22093">
          <cell r="B22093" t="str">
            <v>CITI Bank</v>
          </cell>
          <cell r="C22093" t="str">
            <v>material</v>
          </cell>
          <cell r="D22093" t="str">
            <v>12 Pipe stickers</v>
          </cell>
          <cell r="E22093">
            <v>800</v>
          </cell>
          <cell r="F22093"/>
        </row>
        <row r="22094">
          <cell r="B22094" t="str">
            <v>j outlet lucky one mall</v>
          </cell>
          <cell r="C22094" t="str">
            <v>fare</v>
          </cell>
          <cell r="D22094" t="str">
            <v>paid</v>
          </cell>
          <cell r="E22094">
            <v>1300</v>
          </cell>
          <cell r="F22094"/>
        </row>
        <row r="22095">
          <cell r="B22095" t="str">
            <v>BAH fire work</v>
          </cell>
          <cell r="C22095" t="str">
            <v>Arsalan piping</v>
          </cell>
          <cell r="D22095" t="str">
            <v>cash paid in advance (total uptodate 100,000)</v>
          </cell>
          <cell r="E22095">
            <v>80000</v>
          </cell>
          <cell r="F22095"/>
        </row>
        <row r="22096">
          <cell r="B22096" t="str">
            <v>BAH fire work</v>
          </cell>
          <cell r="C22096" t="str">
            <v>material</v>
          </cell>
          <cell r="D22096" t="str">
            <v>colour material and brush</v>
          </cell>
          <cell r="E22096">
            <v>3500</v>
          </cell>
          <cell r="F22096"/>
        </row>
        <row r="22097">
          <cell r="B22097" t="str">
            <v>sana safinaz dml</v>
          </cell>
          <cell r="C22097" t="str">
            <v>buity</v>
          </cell>
          <cell r="D22097" t="str">
            <v>cash paid</v>
          </cell>
          <cell r="E22097">
            <v>410</v>
          </cell>
          <cell r="F22097"/>
        </row>
        <row r="22098">
          <cell r="B22098" t="str">
            <v>Engro 7th Floor</v>
          </cell>
          <cell r="C22098" t="str">
            <v>fare</v>
          </cell>
          <cell r="D22098" t="str">
            <v>paid</v>
          </cell>
          <cell r="E22098">
            <v>400</v>
          </cell>
          <cell r="F22098"/>
        </row>
        <row r="22099">
          <cell r="B22099" t="str">
            <v>ueP 17th Floor</v>
          </cell>
          <cell r="C22099" t="str">
            <v>Material</v>
          </cell>
          <cell r="D22099" t="str">
            <v>Online by Adeel to ZAG payment to ZAG insulation for UEP + EY = 59200</v>
          </cell>
          <cell r="E22099">
            <v>29600</v>
          </cell>
          <cell r="F22099"/>
        </row>
        <row r="22100">
          <cell r="B22100" t="str">
            <v>Ernst &amp; Young</v>
          </cell>
          <cell r="C22100" t="str">
            <v>Material</v>
          </cell>
          <cell r="D22100" t="str">
            <v>Online by Adeel to ZAG payment to ZAG insulation for UEP + EY = 59200</v>
          </cell>
          <cell r="E22100">
            <v>29600</v>
          </cell>
          <cell r="F22100"/>
        </row>
        <row r="22101">
          <cell r="B22101" t="str">
            <v>BAH 12th Floor</v>
          </cell>
          <cell r="C22101" t="str">
            <v>Abdullah enterprices</v>
          </cell>
          <cell r="D22101" t="str">
            <v>Online by Adeel to abdullah enterprises for air devices = 130750</v>
          </cell>
          <cell r="E22101">
            <v>130750</v>
          </cell>
          <cell r="F22101"/>
        </row>
        <row r="22102">
          <cell r="B22102" t="str">
            <v>Engro 7th Floor</v>
          </cell>
          <cell r="C22102" t="str">
            <v>groceries</v>
          </cell>
          <cell r="D22102" t="str">
            <v>Groceries (Nov 24) by BH</v>
          </cell>
          <cell r="E22102">
            <v>85000</v>
          </cell>
          <cell r="F22102"/>
        </row>
        <row r="22103">
          <cell r="B22103" t="str">
            <v>CITI Bank</v>
          </cell>
          <cell r="C22103" t="str">
            <v>fuel</v>
          </cell>
          <cell r="D22103" t="str">
            <v>Fuel at site (Nov 24) by BH</v>
          </cell>
          <cell r="E22103">
            <v>20000</v>
          </cell>
          <cell r="F22103"/>
        </row>
        <row r="22104">
          <cell r="B22104" t="str">
            <v>NICVD</v>
          </cell>
          <cell r="C22104" t="str">
            <v>material</v>
          </cell>
          <cell r="D22104" t="str">
            <v>misc invoices by imran engr</v>
          </cell>
          <cell r="E22104">
            <v>30800</v>
          </cell>
          <cell r="F22104"/>
        </row>
        <row r="22105">
          <cell r="B22105" t="str">
            <v>Spar supermarket</v>
          </cell>
          <cell r="C22105" t="str">
            <v>amir contractor</v>
          </cell>
          <cell r="D22105" t="str">
            <v>MCB chq paid 2007570384 total amt = 180,000</v>
          </cell>
          <cell r="E22105">
            <v>100000</v>
          </cell>
          <cell r="F22105"/>
        </row>
        <row r="22106">
          <cell r="B22106" t="str">
            <v>DHL office</v>
          </cell>
          <cell r="C22106" t="str">
            <v>amir contractor</v>
          </cell>
          <cell r="D22106" t="str">
            <v>MCB chq paid 2007570384 total amt = 180,000</v>
          </cell>
          <cell r="E22106">
            <v>80000</v>
          </cell>
          <cell r="F22106"/>
        </row>
        <row r="22107">
          <cell r="B22107" t="str">
            <v>j outlet lucky one mall</v>
          </cell>
          <cell r="C22107" t="str">
            <v>Kamran insulator</v>
          </cell>
          <cell r="D22107" t="str">
            <v xml:space="preserve">MCB chq paid 2007570386 (advance for cladding) </v>
          </cell>
          <cell r="E22107">
            <v>50000</v>
          </cell>
          <cell r="F22107"/>
        </row>
        <row r="22108">
          <cell r="B22108" t="str">
            <v>O/M The Place</v>
          </cell>
          <cell r="C22108" t="str">
            <v>Majid AHU</v>
          </cell>
          <cell r="D22108" t="str">
            <v xml:space="preserve">MCB chq paid 2007570389 </v>
          </cell>
          <cell r="E22108">
            <v>40000</v>
          </cell>
          <cell r="F22108"/>
        </row>
        <row r="22109">
          <cell r="B22109" t="str">
            <v>PSYCHIATRY JPMC</v>
          </cell>
          <cell r="C22109" t="str">
            <v>fakhri brothers</v>
          </cell>
          <cell r="D22109" t="str">
            <v>Received from Ik in acc of Citi bank (Meezan bank chq # A-03651509 Given to ST Brothers) Total amt = 2,972,970</v>
          </cell>
          <cell r="E22109">
            <v>14400</v>
          </cell>
          <cell r="F22109"/>
        </row>
        <row r="22110">
          <cell r="B22110" t="str">
            <v>Tri fit Gym</v>
          </cell>
          <cell r="C22110" t="str">
            <v>fakhri brothers</v>
          </cell>
          <cell r="D22110" t="str">
            <v>Received from Ik in acc of Citi bank (Meezan bank chq # A-03651509 Given to ST Brothers) Total amt = 2,972,970</v>
          </cell>
          <cell r="E22110">
            <v>14000</v>
          </cell>
          <cell r="F22110"/>
        </row>
        <row r="22111">
          <cell r="B22111" t="str">
            <v>Engro 7th Floor</v>
          </cell>
          <cell r="C22111" t="str">
            <v>fakhri brothers</v>
          </cell>
          <cell r="D22111" t="str">
            <v>Received from Ik in acc of Citi bank (Meezan bank chq # A-03651509 Given to ST Brothers) Total amt = 2,972,970</v>
          </cell>
          <cell r="E22111">
            <v>88000</v>
          </cell>
          <cell r="F22111"/>
        </row>
        <row r="22112">
          <cell r="B22112" t="str">
            <v>CITI Bank</v>
          </cell>
          <cell r="C22112" t="str">
            <v>fakhri brothers</v>
          </cell>
          <cell r="D22112" t="str">
            <v>Received from Ik in acc of Citi bank (Meezan bank chq # A-03651509 Given to ST Brothers) Total amt = 2,972,970</v>
          </cell>
          <cell r="E22112">
            <v>155162</v>
          </cell>
          <cell r="F22112"/>
        </row>
        <row r="22113">
          <cell r="B22113" t="str">
            <v>Gul Ahmed</v>
          </cell>
          <cell r="C22113" t="str">
            <v>fakhri brothers</v>
          </cell>
          <cell r="D22113" t="str">
            <v>Received from Ik in acc of Citi bank (Meezan bank chq # A-03651509 Given to ST Brothers) Total amt = 2,972,970</v>
          </cell>
          <cell r="E22113">
            <v>514260</v>
          </cell>
          <cell r="F22113"/>
        </row>
        <row r="22114">
          <cell r="B22114" t="str">
            <v>CITI Bank</v>
          </cell>
          <cell r="C22114" t="str">
            <v>fakhri brothers</v>
          </cell>
          <cell r="D22114" t="str">
            <v>Received from Ik in acc of Citi bank (Meezan bank chq # A-03651509 Given to ST Brothers) Total amt = 2,972,970</v>
          </cell>
          <cell r="E22114">
            <v>721256</v>
          </cell>
          <cell r="F22114"/>
        </row>
        <row r="22115">
          <cell r="B22115" t="str">
            <v>DHL office</v>
          </cell>
          <cell r="C22115" t="str">
            <v>fakhri brothers</v>
          </cell>
          <cell r="D22115" t="str">
            <v>Received from Ik in acc of Citi bank (Meezan bank chq # A-03651509 Given to ST Brothers) Total amt = 2,972,970</v>
          </cell>
          <cell r="E22115">
            <v>738020</v>
          </cell>
          <cell r="F22115"/>
        </row>
        <row r="22116">
          <cell r="B22116" t="str">
            <v>10 Pearl NASTP</v>
          </cell>
          <cell r="C22116" t="str">
            <v>fakhri brothers</v>
          </cell>
          <cell r="D22116" t="str">
            <v>Received from Ik in acc of Citi bank (Meezan bank chq # A-03651509 Given to ST Brothers) Total amt = 2,972,970</v>
          </cell>
          <cell r="E22116">
            <v>13300</v>
          </cell>
          <cell r="F22116"/>
        </row>
        <row r="22117">
          <cell r="B22117" t="str">
            <v>Rehmat shipping</v>
          </cell>
          <cell r="C22117" t="str">
            <v>fakhri brothers</v>
          </cell>
          <cell r="D22117" t="str">
            <v>Received from Ik in acc of Citi bank (Meezan bank chq # A-03651509 Given to ST Brothers) Total amt = 2,972,970</v>
          </cell>
          <cell r="E22117">
            <v>15425</v>
          </cell>
          <cell r="F22117"/>
        </row>
        <row r="22118">
          <cell r="B22118" t="str">
            <v>Meezan bank Head office</v>
          </cell>
          <cell r="C22118" t="str">
            <v>fakhri brothers</v>
          </cell>
          <cell r="D22118" t="str">
            <v>Received from Ik in acc of Citi bank (Meezan bank chq # A-03651509 Given to ST Brothers) Total amt = 2,972,970</v>
          </cell>
          <cell r="E22118">
            <v>233220</v>
          </cell>
          <cell r="F22118"/>
        </row>
        <row r="22119">
          <cell r="B22119" t="str">
            <v>BAH 12th Floor</v>
          </cell>
          <cell r="C22119" t="str">
            <v>fakhri brothers</v>
          </cell>
          <cell r="D22119" t="str">
            <v>Received from Ik in acc of Citi bank (Meezan bank chq # A-03651509 Given to ST Brothers) Total amt = 2,972,970</v>
          </cell>
          <cell r="E22119">
            <v>465927</v>
          </cell>
          <cell r="F22119"/>
        </row>
        <row r="22120">
          <cell r="B22120" t="str">
            <v>J out let DML</v>
          </cell>
          <cell r="C22120" t="str">
            <v>habib insulation</v>
          </cell>
          <cell r="D22120" t="str">
            <v>Received from Ik in acc of Citi bank (Meezan bank chq # A-03651510 Given to Powermech care of habib insulation) = total amt = 1,500,000</v>
          </cell>
          <cell r="E22120">
            <v>856679</v>
          </cell>
          <cell r="F22120"/>
        </row>
        <row r="22121">
          <cell r="B22121" t="str">
            <v>Orient DML</v>
          </cell>
          <cell r="C22121" t="str">
            <v>habib insulation</v>
          </cell>
          <cell r="D22121" t="str">
            <v>Received from Ik in acc of Citi bank (Meezan bank chq # A-03651510 Given to Powermech care of habib insulation) = total amt = 1,500,000</v>
          </cell>
          <cell r="E22121">
            <v>187222</v>
          </cell>
          <cell r="F22121"/>
        </row>
        <row r="22122">
          <cell r="B22122" t="str">
            <v>Generation DML</v>
          </cell>
          <cell r="C22122" t="str">
            <v>habib insulation</v>
          </cell>
          <cell r="D22122" t="str">
            <v>Received from Ik in acc of Citi bank (Meezan bank chq # A-03651510 Given to Powermech care of habib insulation) = total amt = 1,500,000</v>
          </cell>
          <cell r="E22122">
            <v>12500</v>
          </cell>
          <cell r="F22122"/>
        </row>
        <row r="22123">
          <cell r="B22123" t="str">
            <v>Manto DML</v>
          </cell>
          <cell r="C22123" t="str">
            <v>habib insulation</v>
          </cell>
          <cell r="D22123" t="str">
            <v>Received from Ik in acc of Citi bank (Meezan bank chq # A-03651510 Given to Powermech care of habib insulation) = total amt = 1,500,000</v>
          </cell>
          <cell r="E22123">
            <v>88000</v>
          </cell>
          <cell r="F22123"/>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cell r="F22124"/>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cell r="F22125"/>
        </row>
        <row r="22126">
          <cell r="B22126" t="str">
            <v>GSK DMC</v>
          </cell>
          <cell r="C22126" t="str">
            <v>pioneer steel</v>
          </cell>
          <cell r="D22126" t="str">
            <v>Received from Ik in acc of Citi bank (Meezan bank chq # A-03651511 Given to Delta industrial supplies care of Pioneer steel sheraz) = 800,000</v>
          </cell>
          <cell r="E22126">
            <v>50947</v>
          </cell>
          <cell r="F22126"/>
        </row>
        <row r="22127">
          <cell r="B22127" t="str">
            <v>GSK DMC</v>
          </cell>
          <cell r="C22127" t="str">
            <v>pioneer steel</v>
          </cell>
          <cell r="D22127" t="str">
            <v>Received from Ik in acc of Citi bank (Meezan bank chq # A-03651511 Given to Delta industrial supplies care of Pioneer steel sheraz) = 800,000</v>
          </cell>
          <cell r="E22127">
            <v>27000</v>
          </cell>
          <cell r="F22127"/>
        </row>
        <row r="22128">
          <cell r="B22128" t="str">
            <v>GSK DMC</v>
          </cell>
          <cell r="C22128" t="str">
            <v>pioneer steel</v>
          </cell>
          <cell r="D22128" t="str">
            <v>Received from Ik in acc of Citi bank (Meezan bank chq # A-03651511 Given to Delta industrial supplies care of Pioneer steel sheraz) = 800,000</v>
          </cell>
          <cell r="E22128">
            <v>16750</v>
          </cell>
          <cell r="F22128"/>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cell r="F22129"/>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cell r="F22130"/>
        </row>
        <row r="22131">
          <cell r="B22131" t="str">
            <v>O/M The Place</v>
          </cell>
          <cell r="C22131" t="str">
            <v>SST Tax</v>
          </cell>
          <cell r="D22131" t="str">
            <v>MCB chq 2007570390 = tot amt = 103425</v>
          </cell>
          <cell r="E22131">
            <v>16000</v>
          </cell>
          <cell r="F22131"/>
        </row>
        <row r="22132">
          <cell r="B22132" t="str">
            <v xml:space="preserve">O/M Nue Multiplex </v>
          </cell>
          <cell r="C22132" t="str">
            <v>SST Tax</v>
          </cell>
          <cell r="D22132" t="str">
            <v>MCB chq 2007570390 = tot amt = 103425</v>
          </cell>
          <cell r="E22132">
            <v>16000</v>
          </cell>
          <cell r="F22132"/>
        </row>
        <row r="22133">
          <cell r="B22133" t="str">
            <v>FTC Floors</v>
          </cell>
          <cell r="C22133" t="str">
            <v>SST Tax</v>
          </cell>
          <cell r="D22133" t="str">
            <v>MCB chq 2007570390 = tot amt = 103425</v>
          </cell>
          <cell r="E22133">
            <v>12000</v>
          </cell>
          <cell r="F22133"/>
        </row>
        <row r="22134">
          <cell r="B22134" t="str">
            <v>O/M VISA office</v>
          </cell>
          <cell r="C22134" t="str">
            <v>SST Tax</v>
          </cell>
          <cell r="D22134" t="str">
            <v>MCB chq 2007570390 = tot amt = 103425</v>
          </cell>
          <cell r="E22134">
            <v>25000</v>
          </cell>
          <cell r="F22134"/>
        </row>
        <row r="22135">
          <cell r="B22135" t="str">
            <v>o/m NASTP</v>
          </cell>
          <cell r="C22135" t="str">
            <v>SST Tax</v>
          </cell>
          <cell r="D22135" t="str">
            <v>MCB chq 2007570390 = tot amt = 103425</v>
          </cell>
          <cell r="E22135">
            <v>34425</v>
          </cell>
          <cell r="F22135"/>
        </row>
        <row r="22136">
          <cell r="B22136" t="str">
            <v>GSK DMC</v>
          </cell>
          <cell r="C22136" t="str">
            <v>Azher Duct</v>
          </cell>
          <cell r="D22136" t="str">
            <v>MCB chq 2007570391 Chq amt = 192,000</v>
          </cell>
          <cell r="E22136">
            <v>78000</v>
          </cell>
          <cell r="F22136"/>
        </row>
        <row r="22137">
          <cell r="B22137" t="str">
            <v>CITI Bank</v>
          </cell>
          <cell r="C22137" t="str">
            <v>Azher Duct</v>
          </cell>
          <cell r="D22137" t="str">
            <v>MCB chq 2007570391 Chq amt = 192,000</v>
          </cell>
          <cell r="E22137">
            <v>114000</v>
          </cell>
          <cell r="F22137"/>
        </row>
        <row r="22138">
          <cell r="B22138" t="str">
            <v>j outlet lucky one mall</v>
          </cell>
          <cell r="C22138" t="str">
            <v>Muzammil</v>
          </cell>
          <cell r="D22138" t="str">
            <v>MCB chq 2007570392</v>
          </cell>
          <cell r="E22138">
            <v>200000</v>
          </cell>
          <cell r="F22138"/>
        </row>
        <row r="22139">
          <cell r="B22139" t="str">
            <v>Imtiaz supermarket</v>
          </cell>
          <cell r="C22139" t="str">
            <v>faheem elec</v>
          </cell>
          <cell r="D22139" t="str">
            <v>MCB chq 2007570393</v>
          </cell>
          <cell r="E22139">
            <v>100000</v>
          </cell>
          <cell r="F22139"/>
        </row>
        <row r="22140">
          <cell r="B22140" t="str">
            <v>NICVD</v>
          </cell>
          <cell r="C22140" t="str">
            <v>khurshid fans</v>
          </cell>
          <cell r="D22140" t="str">
            <v>Cash cheque received from Aisah Interior against 1st R/ Bill (Given to Khurshd fans in NIVCD deal) = Total amount = 1000,000</v>
          </cell>
          <cell r="E22140">
            <v>500000</v>
          </cell>
          <cell r="F22140"/>
        </row>
        <row r="22141">
          <cell r="B22141" t="str">
            <v>Spar supermarket</v>
          </cell>
          <cell r="C22141" t="str">
            <v>khurshid fans</v>
          </cell>
          <cell r="D22141" t="str">
            <v>Cash cheque received from Aisah Interior against 1st R/ Bill (Given to Khurshd fans in NIVCD deal) = Total amount = 1000,000</v>
          </cell>
          <cell r="E22141">
            <v>500000</v>
          </cell>
          <cell r="F22141"/>
        </row>
        <row r="22142">
          <cell r="B22142" t="str">
            <v>o/m NASTP</v>
          </cell>
          <cell r="C22142" t="str">
            <v>Received</v>
          </cell>
          <cell r="D22142" t="str">
            <v>1% invoice charges for MCB chq # 2007570382 given to Universal traders care off Adeel Steel for SST inpt adjustment in NASTP Monthly payment</v>
          </cell>
          <cell r="E22142">
            <v>24430.54</v>
          </cell>
          <cell r="F22142"/>
        </row>
        <row r="22143">
          <cell r="B22143" t="str">
            <v>Tri fit Gym</v>
          </cell>
          <cell r="C22143" t="str">
            <v>Received</v>
          </cell>
          <cell r="D22143" t="str">
            <v>Received from NEC Askari bank # 00079361 (cash chq)</v>
          </cell>
          <cell r="E22143"/>
          <cell r="F22143">
            <v>254534</v>
          </cell>
        </row>
        <row r="22144">
          <cell r="B22144" t="str">
            <v>khaadi Canteen</v>
          </cell>
          <cell r="C22144" t="str">
            <v>Received</v>
          </cell>
          <cell r="D22144" t="str">
            <v>Rec from Ik in Khaadi canteen - HBL chq # 10002183 (Given to Shaikh traders care of adeel)</v>
          </cell>
          <cell r="E22144"/>
          <cell r="F22144">
            <v>3202203</v>
          </cell>
        </row>
        <row r="22145">
          <cell r="B22145" t="str">
            <v>khaadi Canteen</v>
          </cell>
          <cell r="C22145"/>
          <cell r="D22145" t="str">
            <v>This cash returned to SM in IK associates (via hand Bilal habib)</v>
          </cell>
          <cell r="E22145">
            <v>3200000</v>
          </cell>
          <cell r="F22145"/>
        </row>
        <row r="22146">
          <cell r="B22146" t="str">
            <v>Spar supermarket</v>
          </cell>
          <cell r="C22146" t="str">
            <v>Received</v>
          </cell>
          <cell r="D22146" t="str">
            <v>Rec from Ik in spar - Meezan chq # A-03651459 (Given to Al madina steel traders)</v>
          </cell>
          <cell r="E22146"/>
          <cell r="F22146">
            <v>4500001</v>
          </cell>
        </row>
        <row r="22147">
          <cell r="B22147" t="str">
            <v>Spar supermarket</v>
          </cell>
          <cell r="C22147" t="str">
            <v>Received</v>
          </cell>
          <cell r="D22147" t="str">
            <v>1% invoice charges</v>
          </cell>
          <cell r="E22147">
            <v>45000</v>
          </cell>
          <cell r="F22147"/>
        </row>
        <row r="22148">
          <cell r="B22148" t="str">
            <v>Sana safinaz DML</v>
          </cell>
          <cell r="C22148" t="str">
            <v>Received</v>
          </cell>
          <cell r="D22148" t="str">
            <v>Rec from Ik in sana safinaz DML - Meezan chq # A-90115324 (Given to Shaikh traders care of adeel)</v>
          </cell>
          <cell r="E22148"/>
          <cell r="F22148">
            <v>2004811</v>
          </cell>
        </row>
        <row r="22149">
          <cell r="B22149" t="str">
            <v>Riazeda project</v>
          </cell>
          <cell r="C22149" t="str">
            <v>Received</v>
          </cell>
          <cell r="D22149" t="str">
            <v>Rec from Ik in Riazeda - Meezan chq # A-03651452 (Given to Shaikh traders care of adeel)</v>
          </cell>
          <cell r="E22149"/>
          <cell r="F22149">
            <v>1001189</v>
          </cell>
        </row>
        <row r="22150">
          <cell r="B22150" t="str">
            <v>khaadi Canteen</v>
          </cell>
          <cell r="C22150" t="str">
            <v>Received</v>
          </cell>
          <cell r="D22150" t="str">
            <v>1% invoice charges (for 3,202,203 + 2,004,811 + 1,001,189)</v>
          </cell>
          <cell r="E22150">
            <v>62082</v>
          </cell>
          <cell r="F22150"/>
        </row>
        <row r="22151">
          <cell r="B22151" t="str">
            <v>O/M The Place</v>
          </cell>
          <cell r="C22151" t="str">
            <v>Received</v>
          </cell>
          <cell r="D22151" t="str">
            <v>O &amp; M bill for Sept 24 + OCT 24 (pl note Oct bill is increased 10%)</v>
          </cell>
          <cell r="E22151"/>
          <cell r="F22151">
            <v>766836</v>
          </cell>
        </row>
        <row r="22152">
          <cell r="B22152" t="str">
            <v xml:space="preserve">O/M Nue Multiplex </v>
          </cell>
          <cell r="C22152" t="str">
            <v>Received</v>
          </cell>
          <cell r="D22152" t="str">
            <v>Received O/M September 24 Bill</v>
          </cell>
          <cell r="E22152"/>
          <cell r="F22152">
            <v>338310</v>
          </cell>
        </row>
        <row r="22153">
          <cell r="B22153" t="str">
            <v xml:space="preserve">O/M Nue Multiplex </v>
          </cell>
          <cell r="C22153" t="str">
            <v>Received</v>
          </cell>
          <cell r="D22153" t="str">
            <v>Received O/M October 24 Bill</v>
          </cell>
          <cell r="E22153"/>
          <cell r="F22153">
            <v>338310</v>
          </cell>
        </row>
        <row r="22154">
          <cell r="B22154" t="str">
            <v>CITI Bank</v>
          </cell>
          <cell r="C22154" t="str">
            <v>Received</v>
          </cell>
          <cell r="D22154" t="str">
            <v>Received from Ik in acc of Citi bank (Meezan bank chq # A-03651512 Given to Al madina steel traders)</v>
          </cell>
          <cell r="E22154"/>
          <cell r="F22154">
            <v>2300008</v>
          </cell>
        </row>
        <row r="22155">
          <cell r="B22155" t="str">
            <v>CITI Bank</v>
          </cell>
          <cell r="C22155" t="str">
            <v>Received</v>
          </cell>
          <cell r="D22155" t="str">
            <v xml:space="preserve">1% invoice charges </v>
          </cell>
          <cell r="E22155">
            <v>23000</v>
          </cell>
          <cell r="F22155"/>
        </row>
        <row r="22156">
          <cell r="B22156" t="str">
            <v>CITI Bank</v>
          </cell>
          <cell r="C22156" t="str">
            <v>Received</v>
          </cell>
          <cell r="D22156" t="str">
            <v>Received from Ik in acc of Citi bank (Meezan bank chq # A-03651509 Given to ST Brothers)</v>
          </cell>
          <cell r="E22156"/>
          <cell r="F22156">
            <v>2972970</v>
          </cell>
        </row>
        <row r="22157">
          <cell r="B22157" t="str">
            <v>CITI Bank</v>
          </cell>
          <cell r="C22157" t="str">
            <v>Received</v>
          </cell>
          <cell r="D22157" t="str">
            <v>Received from Ik in acc of Citi bank (Meezan bank chq # A-03651510 Given to Powermech care of habib insulation)</v>
          </cell>
          <cell r="E22157"/>
          <cell r="F22157">
            <v>1500000</v>
          </cell>
        </row>
        <row r="22158">
          <cell r="B22158" t="str">
            <v>CITI Bank</v>
          </cell>
          <cell r="C22158" t="str">
            <v>Received</v>
          </cell>
          <cell r="D22158" t="str">
            <v>Received from Ik in acc of Citi bank (Meezan bank chq # A-03651511 Given to Delta industrial supplies care of Pioneer steel sheraz)</v>
          </cell>
          <cell r="E22158"/>
          <cell r="F22158">
            <v>800000</v>
          </cell>
        </row>
        <row r="22159">
          <cell r="B22159" t="str">
            <v>Orient DML</v>
          </cell>
          <cell r="C22159" t="str">
            <v>Received</v>
          </cell>
          <cell r="D22159" t="str">
            <v>Received from Ik in acc of Orient DML (Meezan bank chq # A-08775227 Given to Universal traders care of adeel)</v>
          </cell>
          <cell r="E22159"/>
          <cell r="F22159">
            <v>1601649</v>
          </cell>
        </row>
        <row r="22160">
          <cell r="B22160" t="str">
            <v>sana safinaz dml</v>
          </cell>
          <cell r="C22160" t="str">
            <v>Received</v>
          </cell>
          <cell r="D22160" t="str">
            <v>Received from Ik in acc of Sana safinaz DML (Meezan bank chq # A-08775226 Given to Universal traders care of adeel)</v>
          </cell>
          <cell r="E22160"/>
          <cell r="F22160">
            <v>1902588</v>
          </cell>
        </row>
        <row r="22161">
          <cell r="B22161" t="str">
            <v>sana safinaz dml</v>
          </cell>
          <cell r="C22161" t="str">
            <v>Received</v>
          </cell>
          <cell r="D22161" t="str">
            <v>1% invoice charges (for 1,601,649 + 1,902,588)</v>
          </cell>
          <cell r="E22161">
            <v>35000</v>
          </cell>
          <cell r="F22161"/>
        </row>
        <row r="22162">
          <cell r="B22162" t="str">
            <v>BAH Exhaust Work</v>
          </cell>
          <cell r="C22162" t="str">
            <v>Received</v>
          </cell>
          <cell r="D22162" t="str">
            <v>Rec 20% Moblization advance (Online transfer in BAHL account)</v>
          </cell>
          <cell r="E22162"/>
          <cell r="F22162">
            <v>369216</v>
          </cell>
        </row>
        <row r="22163">
          <cell r="B22163" t="str">
            <v>BAH PPRC Job</v>
          </cell>
          <cell r="C22163" t="str">
            <v>Received</v>
          </cell>
          <cell r="D22163" t="str">
            <v>Rec 20% Moblization advance (Online transfer in BAHL account)</v>
          </cell>
          <cell r="E22163"/>
          <cell r="F22163">
            <v>498813.93800000002</v>
          </cell>
        </row>
        <row r="22164">
          <cell r="B22164" t="str">
            <v>BAH Fire work</v>
          </cell>
          <cell r="C22164" t="str">
            <v>Received</v>
          </cell>
          <cell r="D22164" t="str">
            <v>Rec 20% Moblization advance (Online transfer in BAHL account)</v>
          </cell>
          <cell r="E22164"/>
          <cell r="F22164">
            <v>1249314</v>
          </cell>
        </row>
        <row r="22165">
          <cell r="B22165" t="str">
            <v>o/m NASTP</v>
          </cell>
          <cell r="C22165" t="str">
            <v>Received</v>
          </cell>
          <cell r="D22165" t="str">
            <v>Received o/m bill for the month of October 24</v>
          </cell>
          <cell r="E22165"/>
          <cell r="F22165">
            <v>1947260</v>
          </cell>
        </row>
        <row r="22166">
          <cell r="B22166" t="str">
            <v>BAF-Maintenance24</v>
          </cell>
          <cell r="C22166" t="str">
            <v>Received</v>
          </cell>
          <cell r="D22166" t="str">
            <v>received retention amount</v>
          </cell>
          <cell r="E22166"/>
          <cell r="F22166">
            <v>1494840</v>
          </cell>
        </row>
        <row r="22167">
          <cell r="B22167" t="str">
            <v>Bank Al-Falah (Head Office)</v>
          </cell>
          <cell r="C22167" t="str">
            <v>Received</v>
          </cell>
          <cell r="D22167" t="str">
            <v>received against bill # 002 exhasut ventilation system (now only retention rem)</v>
          </cell>
          <cell r="E22167"/>
          <cell r="F22167">
            <v>2102201</v>
          </cell>
        </row>
        <row r="22168">
          <cell r="B22168" t="str">
            <v>FTC Floors</v>
          </cell>
          <cell r="C22168" t="str">
            <v>Received</v>
          </cell>
          <cell r="D22168" t="str">
            <v xml:space="preserve">FTC Monthly Oct 24 </v>
          </cell>
          <cell r="E22168"/>
          <cell r="F22168">
            <v>280434</v>
          </cell>
        </row>
        <row r="22169">
          <cell r="B22169" t="str">
            <v>BAH 12th Floor</v>
          </cell>
          <cell r="C22169" t="str">
            <v>Received</v>
          </cell>
          <cell r="D22169" t="str">
            <v>Cash cheque received from Aisah Interior against 1st R/ Bill (Given to Bilal bhai inhios profit share)</v>
          </cell>
          <cell r="E22169"/>
          <cell r="F22169">
            <v>1000000</v>
          </cell>
        </row>
        <row r="22170">
          <cell r="B22170" t="str">
            <v>BAH 12th Floor</v>
          </cell>
          <cell r="C22170" t="str">
            <v>Received</v>
          </cell>
          <cell r="D22170" t="str">
            <v>Cash cheque received from Aisah Interior against 1st R/ Bill (Given to Bilal bhai inhios profit share)</v>
          </cell>
          <cell r="E22170"/>
          <cell r="F22170">
            <v>1000000</v>
          </cell>
        </row>
        <row r="22171">
          <cell r="B22171" t="str">
            <v>BAH 12th Floor</v>
          </cell>
          <cell r="C22171" t="str">
            <v>Received</v>
          </cell>
          <cell r="D22171" t="str">
            <v>Cash cheque received from Aisah Interior against 1st R/ Bill (Given to Bilal bhai inhios profit share)</v>
          </cell>
          <cell r="E22171"/>
          <cell r="F22171">
            <v>1000000</v>
          </cell>
        </row>
        <row r="22172">
          <cell r="B22172" t="str">
            <v>BAH 12th Floor</v>
          </cell>
          <cell r="C22172" t="str">
            <v>Received</v>
          </cell>
          <cell r="D22172" t="str">
            <v>Cash cheque received from Aisah Interior against 1st R/ Bill (Given to fakhri brothers)</v>
          </cell>
          <cell r="E22172"/>
          <cell r="F22172">
            <v>1000000</v>
          </cell>
        </row>
        <row r="22173">
          <cell r="B22173" t="str">
            <v>BAH 12th Floor</v>
          </cell>
          <cell r="C22173" t="str">
            <v>Received</v>
          </cell>
          <cell r="D22173" t="str">
            <v>Cash cheque received from Aisah Interior against 1st R/ Bill (Given to Khurshd fans in NIVCD deal)</v>
          </cell>
          <cell r="E22173"/>
          <cell r="F22173">
            <v>1000000</v>
          </cell>
        </row>
        <row r="22174">
          <cell r="B22174" t="str">
            <v xml:space="preserve">O/M Nue Multiplex </v>
          </cell>
          <cell r="C22174" t="str">
            <v>material</v>
          </cell>
          <cell r="D22174" t="str">
            <v>To mumtaz for chiller sensor 02 nos</v>
          </cell>
          <cell r="E22174">
            <v>6000</v>
          </cell>
          <cell r="F22174"/>
        </row>
        <row r="22175">
          <cell r="B22175" t="str">
            <v xml:space="preserve">O/M Nue Multiplex </v>
          </cell>
          <cell r="C22175" t="str">
            <v>fuel</v>
          </cell>
          <cell r="D22175" t="str">
            <v>to mumtaz</v>
          </cell>
          <cell r="E22175">
            <v>1000</v>
          </cell>
          <cell r="F22175"/>
        </row>
        <row r="22176">
          <cell r="B22176" t="str">
            <v>j outlet lucky one mall</v>
          </cell>
          <cell r="C22176" t="str">
            <v>fuel</v>
          </cell>
          <cell r="D22176" t="str">
            <v>to salman for fuel</v>
          </cell>
          <cell r="E22176">
            <v>2000</v>
          </cell>
          <cell r="F22176"/>
        </row>
        <row r="22177">
          <cell r="B22177" t="str">
            <v>BAH Exhaust Work</v>
          </cell>
          <cell r="C22177" t="str">
            <v>material</v>
          </cell>
          <cell r="D22177" t="str">
            <v>brush</v>
          </cell>
          <cell r="E22177">
            <v>200</v>
          </cell>
          <cell r="F22177"/>
        </row>
        <row r="22178">
          <cell r="B22178" t="str">
            <v>j outlet lucky one mall</v>
          </cell>
          <cell r="C22178" t="str">
            <v>material</v>
          </cell>
          <cell r="D22178" t="str">
            <v>nut bolts</v>
          </cell>
          <cell r="E22178">
            <v>3000</v>
          </cell>
          <cell r="F22178"/>
        </row>
        <row r="22179">
          <cell r="B22179" t="str">
            <v>Gul Ahmed</v>
          </cell>
          <cell r="C22179" t="str">
            <v>material</v>
          </cell>
          <cell r="D22179" t="str">
            <v>purchased dammer tapes</v>
          </cell>
          <cell r="E22179">
            <v>1740</v>
          </cell>
          <cell r="F22179"/>
        </row>
        <row r="22180">
          <cell r="B22180" t="str">
            <v>Engro 7th Floor</v>
          </cell>
          <cell r="C22180" t="str">
            <v>material</v>
          </cell>
          <cell r="D22180" t="str">
            <v>purchased dammer tapes</v>
          </cell>
          <cell r="E22180">
            <v>2260</v>
          </cell>
          <cell r="F22180"/>
        </row>
        <row r="22181">
          <cell r="B22181" t="str">
            <v>Gul Ahmed</v>
          </cell>
          <cell r="C22181" t="str">
            <v>Adnan shamsi</v>
          </cell>
          <cell r="D22181" t="str">
            <v>Paid to adnan for IT room &amp; server room split AC isntallatoipn with copper pipe and refrigerent pipe</v>
          </cell>
          <cell r="E22181">
            <v>24000</v>
          </cell>
          <cell r="F22181"/>
        </row>
        <row r="22182">
          <cell r="B22182" t="str">
            <v>Bahria project</v>
          </cell>
          <cell r="C22182" t="str">
            <v>material</v>
          </cell>
          <cell r="D22182" t="str">
            <v>to amjad for site expenses</v>
          </cell>
          <cell r="E22182">
            <v>10000</v>
          </cell>
          <cell r="F22182"/>
        </row>
        <row r="22183">
          <cell r="B22183" t="str">
            <v>BAF-Maintenance24</v>
          </cell>
          <cell r="C22183" t="str">
            <v>salary</v>
          </cell>
          <cell r="D22183" t="str">
            <v>Nadeem bha salary</v>
          </cell>
          <cell r="E22183">
            <v>50000</v>
          </cell>
          <cell r="F22183"/>
        </row>
        <row r="22184">
          <cell r="B22184" t="str">
            <v>kumail bhai</v>
          </cell>
          <cell r="C22184" t="str">
            <v>salary</v>
          </cell>
          <cell r="D22184" t="str">
            <v>Waris salary</v>
          </cell>
          <cell r="E22184">
            <v>5000</v>
          </cell>
          <cell r="F22184"/>
        </row>
        <row r="22185">
          <cell r="B22185" t="str">
            <v>BAH 12th Floor</v>
          </cell>
          <cell r="C22185" t="str">
            <v>salary</v>
          </cell>
          <cell r="D22185" t="str">
            <v xml:space="preserve">bilal bhai </v>
          </cell>
          <cell r="E22185">
            <v>50000</v>
          </cell>
          <cell r="F22185"/>
        </row>
        <row r="22186">
          <cell r="B22186" t="str">
            <v xml:space="preserve">MHR Personal </v>
          </cell>
          <cell r="C22186" t="str">
            <v>salary</v>
          </cell>
          <cell r="D22186" t="str">
            <v>Mhr home mossi salaries</v>
          </cell>
          <cell r="E22186">
            <v>105000</v>
          </cell>
          <cell r="F22186"/>
        </row>
        <row r="22187">
          <cell r="B22187" t="str">
            <v>office</v>
          </cell>
          <cell r="C22187" t="str">
            <v>salary</v>
          </cell>
          <cell r="D22187" t="str">
            <v>To umer office + mossi</v>
          </cell>
          <cell r="E22187">
            <v>30000</v>
          </cell>
          <cell r="F22187"/>
        </row>
        <row r="22188">
          <cell r="B22188" t="str">
            <v>office</v>
          </cell>
          <cell r="C22188" t="str">
            <v>misc</v>
          </cell>
          <cell r="D22188" t="str">
            <v>umer for office use</v>
          </cell>
          <cell r="E22188">
            <v>4000</v>
          </cell>
          <cell r="F22188"/>
        </row>
        <row r="22189">
          <cell r="B22189" t="str">
            <v>office</v>
          </cell>
          <cell r="C22189" t="str">
            <v>utilities bills</v>
          </cell>
          <cell r="D22189" t="str">
            <v>SSGC bils</v>
          </cell>
          <cell r="E22189">
            <v>745</v>
          </cell>
          <cell r="F22189"/>
        </row>
        <row r="22190">
          <cell r="B22190" t="str">
            <v xml:space="preserve">MHR Personal </v>
          </cell>
          <cell r="C22190" t="str">
            <v>utilities bills</v>
          </cell>
          <cell r="D22190" t="str">
            <v>SSGC bils</v>
          </cell>
          <cell r="E22190">
            <v>1050</v>
          </cell>
          <cell r="F22190"/>
        </row>
        <row r="22191">
          <cell r="B22191" t="str">
            <v>BAF-Maintenance24</v>
          </cell>
          <cell r="C22191" t="str">
            <v>engr noman</v>
          </cell>
          <cell r="D22191" t="str">
            <v>To noman BAF (by nadeem bhai)</v>
          </cell>
          <cell r="E22191">
            <v>150000</v>
          </cell>
          <cell r="F22191"/>
        </row>
        <row r="22192">
          <cell r="B22192" t="str">
            <v>office</v>
          </cell>
          <cell r="C22192" t="str">
            <v>misc</v>
          </cell>
          <cell r="D22192" t="str">
            <v>umer for office use</v>
          </cell>
          <cell r="E22192">
            <v>3500</v>
          </cell>
          <cell r="F22192"/>
        </row>
        <row r="22193">
          <cell r="B22193" t="str">
            <v>Engro 7th Floor</v>
          </cell>
          <cell r="C22193" t="str">
            <v>material</v>
          </cell>
          <cell r="D22193" t="str">
            <v>purchased jubilee clamp, cable tie pipe and nuts + plug</v>
          </cell>
          <cell r="E22193">
            <v>1080</v>
          </cell>
          <cell r="F22193"/>
        </row>
        <row r="22194">
          <cell r="B22194" t="str">
            <v>Gul Ahmed</v>
          </cell>
          <cell r="C22194" t="str">
            <v>mujahid gas</v>
          </cell>
          <cell r="D22194" t="str">
            <v>Online by adeel to mujahid gas</v>
          </cell>
          <cell r="E22194">
            <v>40000</v>
          </cell>
          <cell r="F22194"/>
        </row>
        <row r="22195">
          <cell r="B22195" t="str">
            <v>CITI Bank</v>
          </cell>
          <cell r="C22195" t="str">
            <v>fare</v>
          </cell>
          <cell r="D22195" t="str">
            <v>paid</v>
          </cell>
          <cell r="E22195">
            <v>1400</v>
          </cell>
          <cell r="F22195"/>
        </row>
        <row r="22196">
          <cell r="B22196" t="str">
            <v>Imtiaz supermarket</v>
          </cell>
          <cell r="C22196" t="str">
            <v>material</v>
          </cell>
          <cell r="D22196" t="str">
            <v>Purchased heater from inko</v>
          </cell>
          <cell r="E22196">
            <v>13500</v>
          </cell>
          <cell r="F22196"/>
        </row>
        <row r="22197">
          <cell r="B22197" t="str">
            <v>office</v>
          </cell>
          <cell r="C22197" t="str">
            <v>misc</v>
          </cell>
          <cell r="D22197" t="str">
            <v>purchased Israr bhai laptop</v>
          </cell>
          <cell r="E22197">
            <v>59000</v>
          </cell>
          <cell r="F22197"/>
        </row>
        <row r="22198">
          <cell r="B22198" t="str">
            <v>office</v>
          </cell>
          <cell r="C22198" t="str">
            <v>salary</v>
          </cell>
          <cell r="D22198" t="str">
            <v xml:space="preserve">office staff salaries </v>
          </cell>
          <cell r="E22198">
            <v>283759</v>
          </cell>
          <cell r="F22198"/>
        </row>
        <row r="22199">
          <cell r="B22199" t="str">
            <v>o/m NASTP</v>
          </cell>
          <cell r="C22199" t="str">
            <v>salary</v>
          </cell>
          <cell r="D22199" t="str">
            <v>NASTP staff salary</v>
          </cell>
          <cell r="E22199">
            <v>652500</v>
          </cell>
          <cell r="F22199"/>
        </row>
        <row r="22200">
          <cell r="B22200" t="str">
            <v>saifee hospital</v>
          </cell>
          <cell r="C22200" t="str">
            <v>salary</v>
          </cell>
          <cell r="D22200" t="str">
            <v>Irfan bhai salary</v>
          </cell>
          <cell r="E22200">
            <v>50850</v>
          </cell>
          <cell r="F22200"/>
        </row>
        <row r="22201">
          <cell r="B22201" t="str">
            <v>Imtiaz supermarket</v>
          </cell>
          <cell r="C22201" t="str">
            <v>sadiq pipe</v>
          </cell>
          <cell r="D22201" t="str">
            <v>Online by adeel to mehboob ur rehman for for folding</v>
          </cell>
          <cell r="E22201">
            <v>30000</v>
          </cell>
          <cell r="F22201"/>
        </row>
        <row r="22202">
          <cell r="B22202" t="str">
            <v>Meezan Gujranwala</v>
          </cell>
          <cell r="C22202" t="str">
            <v>Material</v>
          </cell>
          <cell r="D22202" t="str">
            <v>Online by adeel to M. Khalid care of Touqeer for site expenses meezan gujranwala</v>
          </cell>
          <cell r="E22202">
            <v>100000</v>
          </cell>
          <cell r="F22202"/>
        </row>
        <row r="22203">
          <cell r="B22203" t="str">
            <v>J outlet lucky one mall</v>
          </cell>
          <cell r="C22203" t="str">
            <v>Material</v>
          </cell>
          <cell r="D22203" t="str">
            <v>Online by adeel to faryal shah care off Far sight for isolator for J outlet Lucky one mall</v>
          </cell>
          <cell r="E22203">
            <v>50000</v>
          </cell>
          <cell r="F22203"/>
        </row>
        <row r="22204">
          <cell r="B22204" t="str">
            <v>Imtiaz supermarket</v>
          </cell>
          <cell r="C22204" t="str">
            <v>material</v>
          </cell>
          <cell r="D22204" t="str">
            <v>misc invoice by faheem</v>
          </cell>
          <cell r="E22204">
            <v>21850</v>
          </cell>
          <cell r="F22204"/>
        </row>
        <row r="22205">
          <cell r="B22205" t="str">
            <v>office</v>
          </cell>
          <cell r="C22205" t="str">
            <v>misc</v>
          </cell>
          <cell r="D22205" t="str">
            <v>umer for office use</v>
          </cell>
          <cell r="E22205">
            <v>3000</v>
          </cell>
          <cell r="F22205"/>
        </row>
        <row r="22206">
          <cell r="B22206" t="str">
            <v>Engro 7th Floor</v>
          </cell>
          <cell r="C22206" t="str">
            <v>fuel</v>
          </cell>
          <cell r="D22206" t="str">
            <v>To salman for fuel</v>
          </cell>
          <cell r="E22206">
            <v>1000</v>
          </cell>
          <cell r="F22206"/>
        </row>
        <row r="22207">
          <cell r="B22207" t="str">
            <v>CITI Bank</v>
          </cell>
          <cell r="C22207" t="str">
            <v>fare</v>
          </cell>
          <cell r="D22207" t="str">
            <v>paid</v>
          </cell>
          <cell r="E22207">
            <v>2000</v>
          </cell>
          <cell r="F22207"/>
        </row>
        <row r="22208">
          <cell r="B22208" t="str">
            <v>j outlet lucky one mall</v>
          </cell>
          <cell r="C22208" t="str">
            <v>fare</v>
          </cell>
          <cell r="D22208" t="str">
            <v>paid</v>
          </cell>
          <cell r="E22208">
            <v>2700</v>
          </cell>
          <cell r="F22208"/>
        </row>
        <row r="22209">
          <cell r="B22209" t="str">
            <v>NICVD</v>
          </cell>
          <cell r="C22209" t="str">
            <v>salary</v>
          </cell>
          <cell r="D22209" t="str">
            <v>Irfan AC salary</v>
          </cell>
          <cell r="E22209">
            <v>57850</v>
          </cell>
          <cell r="F22209"/>
        </row>
        <row r="22210">
          <cell r="B22210" t="str">
            <v>Nadir Burhani</v>
          </cell>
          <cell r="C22210" t="str">
            <v>material</v>
          </cell>
          <cell r="D22210" t="str">
            <v>To amir for copper pipe 2 Rft 1-5/8</v>
          </cell>
          <cell r="E22210">
            <v>8000</v>
          </cell>
          <cell r="F22210"/>
        </row>
        <row r="22211">
          <cell r="B22211" t="str">
            <v xml:space="preserve">MHR Personal </v>
          </cell>
          <cell r="C22211" t="str">
            <v>rehana rehan</v>
          </cell>
          <cell r="D22211" t="str">
            <v>ufone and jazz balance</v>
          </cell>
          <cell r="E22211">
            <v>2700</v>
          </cell>
          <cell r="F22211"/>
        </row>
        <row r="22212">
          <cell r="B22212" t="str">
            <v>Bahria project</v>
          </cell>
          <cell r="C22212" t="str">
            <v>material</v>
          </cell>
          <cell r="D22212" t="str">
            <v>TO joh for channel rawal bolt and u clamp</v>
          </cell>
          <cell r="E22212">
            <v>20000</v>
          </cell>
          <cell r="F22212"/>
        </row>
        <row r="22213">
          <cell r="B22213" t="str">
            <v>Meezan bank Head office</v>
          </cell>
          <cell r="C22213" t="str">
            <v>fare</v>
          </cell>
          <cell r="D22213" t="str">
            <v>cash paid for insulation</v>
          </cell>
          <cell r="E22213">
            <v>5000</v>
          </cell>
          <cell r="F22213"/>
        </row>
        <row r="22214">
          <cell r="B22214" t="str">
            <v>Engro 7th Floor</v>
          </cell>
          <cell r="C22214" t="str">
            <v>salary</v>
          </cell>
          <cell r="D22214" t="str">
            <v>Raza + Laraib</v>
          </cell>
          <cell r="E22214">
            <v>95467</v>
          </cell>
          <cell r="F22214"/>
        </row>
        <row r="22215">
          <cell r="B22215" t="str">
            <v>CITI Bank</v>
          </cell>
          <cell r="C22215" t="str">
            <v>salary</v>
          </cell>
          <cell r="D22215" t="str">
            <v>Engr Ahsan , Uamir and Jawed salary</v>
          </cell>
          <cell r="E22215">
            <v>151812.5</v>
          </cell>
          <cell r="F22215"/>
        </row>
        <row r="22216">
          <cell r="B22216" t="str">
            <v>FTC Floors</v>
          </cell>
          <cell r="C22216" t="str">
            <v>salary</v>
          </cell>
          <cell r="D22216" t="str">
            <v>ftc staff salaries</v>
          </cell>
          <cell r="E22216">
            <v>238360</v>
          </cell>
          <cell r="F22216"/>
        </row>
        <row r="22217">
          <cell r="B22217" t="str">
            <v>FTC Floors</v>
          </cell>
          <cell r="C22217" t="str">
            <v>misc</v>
          </cell>
          <cell r="D22217" t="str">
            <v>tea and refreshment</v>
          </cell>
          <cell r="E22217">
            <v>3000</v>
          </cell>
          <cell r="F22217"/>
        </row>
        <row r="22218">
          <cell r="B22218" t="str">
            <v>DHL office</v>
          </cell>
          <cell r="C22218" t="str">
            <v>salary</v>
          </cell>
          <cell r="D22218" t="str">
            <v>mateen salary</v>
          </cell>
          <cell r="E22218">
            <v>30750</v>
          </cell>
          <cell r="F22218"/>
        </row>
        <row r="22219">
          <cell r="B22219" t="str">
            <v>BAH 12th Floor</v>
          </cell>
          <cell r="C22219" t="str">
            <v>material</v>
          </cell>
          <cell r="D22219" t="str">
            <v>colour material and oil</v>
          </cell>
          <cell r="E22219">
            <v>4150</v>
          </cell>
          <cell r="F22219"/>
        </row>
        <row r="22220">
          <cell r="B22220" t="str">
            <v>O/M The Place</v>
          </cell>
          <cell r="C22220" t="str">
            <v>salary</v>
          </cell>
          <cell r="D22220" t="str">
            <v>The place staff salaries</v>
          </cell>
          <cell r="E22220">
            <v>148506.25</v>
          </cell>
          <cell r="F22220"/>
        </row>
        <row r="22221">
          <cell r="B22221" t="str">
            <v>office</v>
          </cell>
          <cell r="C22221" t="str">
            <v>misc</v>
          </cell>
          <cell r="D22221" t="str">
            <v>Salman Mobile</v>
          </cell>
          <cell r="E22221">
            <v>10000</v>
          </cell>
          <cell r="F22221"/>
        </row>
        <row r="22222">
          <cell r="B22222" t="str">
            <v xml:space="preserve">MHR Personal </v>
          </cell>
          <cell r="C22222" t="str">
            <v>Tickets</v>
          </cell>
          <cell r="D22222" t="str">
            <v>Online by adeel to al rafay travels for tickets</v>
          </cell>
          <cell r="E22222">
            <v>23000</v>
          </cell>
          <cell r="F22222"/>
        </row>
        <row r="22223">
          <cell r="B22223" t="str">
            <v>Engro 7th Floor</v>
          </cell>
          <cell r="C22223" t="str">
            <v>fuel</v>
          </cell>
          <cell r="D22223" t="str">
            <v>To salman for fuel</v>
          </cell>
          <cell r="E22223">
            <v>3000</v>
          </cell>
          <cell r="F22223"/>
        </row>
        <row r="22224">
          <cell r="B22224" t="str">
            <v>Meezan bank Head office</v>
          </cell>
          <cell r="C22224" t="str">
            <v>salary</v>
          </cell>
          <cell r="D22224" t="str">
            <v>gul sher</v>
          </cell>
          <cell r="E22224">
            <v>28635</v>
          </cell>
          <cell r="F22224"/>
        </row>
        <row r="22225">
          <cell r="B22225" t="str">
            <v>office</v>
          </cell>
          <cell r="C22225" t="str">
            <v>misc</v>
          </cell>
          <cell r="D22225" t="str">
            <v>umer for office use</v>
          </cell>
          <cell r="E22225">
            <v>3000</v>
          </cell>
          <cell r="F22225"/>
        </row>
        <row r="22226">
          <cell r="B22226" t="str">
            <v>Engro 7th Floor</v>
          </cell>
          <cell r="C22226" t="str">
            <v>material</v>
          </cell>
          <cell r="D22226" t="str">
            <v>waste pipe 1-1/2 dia</v>
          </cell>
          <cell r="E22226">
            <v>1200</v>
          </cell>
          <cell r="F22226"/>
        </row>
        <row r="22227">
          <cell r="B22227" t="str">
            <v>o/m NASTP</v>
          </cell>
          <cell r="C22227" t="str">
            <v>salary</v>
          </cell>
          <cell r="D22227" t="str">
            <v>Imran feroz + Mukhtar</v>
          </cell>
          <cell r="E22227">
            <v>118870</v>
          </cell>
          <cell r="F22227"/>
        </row>
        <row r="22228">
          <cell r="B22228" t="str">
            <v>Engro 7th Floor</v>
          </cell>
          <cell r="C22228" t="str">
            <v>material</v>
          </cell>
          <cell r="D22228" t="str">
            <v>2 packet cable tie</v>
          </cell>
          <cell r="E22228">
            <v>1300</v>
          </cell>
          <cell r="F22228"/>
        </row>
        <row r="22229">
          <cell r="B22229" t="str">
            <v>BAH 12th Floor</v>
          </cell>
          <cell r="C22229" t="str">
            <v>salary</v>
          </cell>
          <cell r="D22229" t="str">
            <v>Rohail sheikh salary</v>
          </cell>
          <cell r="E22229">
            <v>81000</v>
          </cell>
          <cell r="F22229"/>
        </row>
        <row r="22230">
          <cell r="B22230" t="str">
            <v>saifee hospital</v>
          </cell>
          <cell r="C22230" t="str">
            <v>fare</v>
          </cell>
          <cell r="D22230" t="str">
            <v>paid</v>
          </cell>
          <cell r="E22230">
            <v>1000</v>
          </cell>
          <cell r="F22230"/>
        </row>
        <row r="22231">
          <cell r="B22231" t="str">
            <v>Imtiaz supermarket</v>
          </cell>
          <cell r="C22231" t="str">
            <v>salary</v>
          </cell>
          <cell r="D22231" t="str">
            <v>Imtiaz staff salary</v>
          </cell>
          <cell r="E22231">
            <v>346954.16666666669</v>
          </cell>
          <cell r="F22231"/>
        </row>
        <row r="22232">
          <cell r="B22232" t="str">
            <v>BAF-Maintenance24</v>
          </cell>
          <cell r="C22232" t="str">
            <v>salary</v>
          </cell>
          <cell r="D22232" t="str">
            <v>abid salary</v>
          </cell>
          <cell r="E22232">
            <v>59000</v>
          </cell>
          <cell r="F22232"/>
        </row>
        <row r="22233">
          <cell r="B22233" t="str">
            <v>saifee hospital</v>
          </cell>
          <cell r="C22233" t="str">
            <v>salary</v>
          </cell>
          <cell r="D22233" t="str">
            <v>Shahid and khushnood</v>
          </cell>
          <cell r="E22233">
            <v>121090</v>
          </cell>
          <cell r="F22233"/>
        </row>
        <row r="22234">
          <cell r="B22234" t="str">
            <v>Meezan bank Head office</v>
          </cell>
          <cell r="C22234" t="str">
            <v>salary</v>
          </cell>
          <cell r="D22234" t="str">
            <v>abbas + amir engr</v>
          </cell>
          <cell r="E22234">
            <v>101420</v>
          </cell>
          <cell r="F22234"/>
        </row>
        <row r="22235">
          <cell r="B22235" t="str">
            <v>Engro 7th Floor</v>
          </cell>
          <cell r="C22235" t="str">
            <v>fare</v>
          </cell>
          <cell r="D22235" t="str">
            <v>paid</v>
          </cell>
          <cell r="E22235">
            <v>600</v>
          </cell>
          <cell r="F22235"/>
        </row>
        <row r="22236">
          <cell r="B22236" t="str">
            <v>Bahria project</v>
          </cell>
          <cell r="C22236" t="str">
            <v>salary</v>
          </cell>
          <cell r="D22236" t="str">
            <v>Amjad + Faree</v>
          </cell>
          <cell r="E22236">
            <v>85220</v>
          </cell>
          <cell r="F22236"/>
        </row>
        <row r="22237">
          <cell r="B22237" t="str">
            <v>Meezan bank Head office</v>
          </cell>
          <cell r="C22237" t="str">
            <v>salary</v>
          </cell>
          <cell r="D22237" t="str">
            <v xml:space="preserve">Imran engr </v>
          </cell>
          <cell r="E22237">
            <v>79050</v>
          </cell>
          <cell r="F22237"/>
        </row>
        <row r="22238">
          <cell r="B22238" t="str">
            <v>office</v>
          </cell>
          <cell r="C22238" t="str">
            <v>misc</v>
          </cell>
          <cell r="D22238" t="str">
            <v>to umer for car wash</v>
          </cell>
          <cell r="E22238">
            <v>2500</v>
          </cell>
          <cell r="F22238"/>
        </row>
        <row r="22239">
          <cell r="B22239" t="str">
            <v>Engro 7th Floor</v>
          </cell>
          <cell r="C22239" t="str">
            <v>sami duct</v>
          </cell>
          <cell r="D22239" t="str">
            <v>To sami for sheet hawala</v>
          </cell>
          <cell r="E22239">
            <v>500000</v>
          </cell>
          <cell r="F22239"/>
        </row>
        <row r="22240">
          <cell r="B22240" t="str">
            <v xml:space="preserve">O/M Nue Multiplex </v>
          </cell>
          <cell r="C22240" t="str">
            <v>Salary</v>
          </cell>
          <cell r="D22240" t="str">
            <v>Online by adeel to Hassan for RMR salaries</v>
          </cell>
          <cell r="E22240">
            <v>120625</v>
          </cell>
          <cell r="F22240"/>
        </row>
        <row r="22241">
          <cell r="B22241" t="str">
            <v>sana safinaz dml</v>
          </cell>
          <cell r="C22241" t="str">
            <v>buity</v>
          </cell>
          <cell r="D22241" t="str">
            <v>builty transformer</v>
          </cell>
          <cell r="E22241">
            <v>1070</v>
          </cell>
          <cell r="F22241"/>
        </row>
        <row r="22242">
          <cell r="B22242" t="str">
            <v>BAH 12th Floor</v>
          </cell>
          <cell r="C22242" t="str">
            <v>material</v>
          </cell>
          <cell r="D22242" t="str">
            <v>channel purchsed from mughal iron</v>
          </cell>
          <cell r="E22242">
            <v>4500</v>
          </cell>
          <cell r="F22242"/>
        </row>
        <row r="22243">
          <cell r="B22243" t="str">
            <v>Gul Ahmed</v>
          </cell>
          <cell r="C22243" t="str">
            <v>Adnan shamsi</v>
          </cell>
          <cell r="D22243" t="str">
            <v>cash paid for liftings and shifting</v>
          </cell>
          <cell r="E22243">
            <v>15000</v>
          </cell>
          <cell r="F22243"/>
        </row>
        <row r="22244">
          <cell r="B22244" t="str">
            <v>Engro 7th Floor</v>
          </cell>
          <cell r="C22244" t="str">
            <v>material</v>
          </cell>
          <cell r="D22244" t="str">
            <v>purchased pipe reduser and lux by saad</v>
          </cell>
          <cell r="E22244">
            <v>320</v>
          </cell>
          <cell r="F22244"/>
        </row>
        <row r="22245">
          <cell r="B22245" t="str">
            <v>Engro 7th Floor</v>
          </cell>
          <cell r="C22245" t="str">
            <v>fuel</v>
          </cell>
          <cell r="D22245" t="str">
            <v>to saad</v>
          </cell>
          <cell r="E22245">
            <v>500</v>
          </cell>
          <cell r="F22245"/>
        </row>
        <row r="22246">
          <cell r="B22246" t="str">
            <v>Meezan gujranwala</v>
          </cell>
          <cell r="C22246" t="str">
            <v>Material</v>
          </cell>
          <cell r="D22246" t="str">
            <v>Online by adeel to M. Salman Riaz  for purchased of UPVC pipe and fittings for Meezan Gujwanwala</v>
          </cell>
          <cell r="E22246">
            <v>244864</v>
          </cell>
          <cell r="F22246"/>
        </row>
        <row r="22247">
          <cell r="B22247" t="str">
            <v>BAH 12th Floor</v>
          </cell>
          <cell r="C22247" t="str">
            <v>crescent corporation</v>
          </cell>
          <cell r="D22247" t="str">
            <v>Online by adeel to crescent corporation</v>
          </cell>
          <cell r="E22247">
            <v>117363</v>
          </cell>
          <cell r="F22247"/>
        </row>
        <row r="22248">
          <cell r="B22248" t="str">
            <v>Imtiaz supermarket</v>
          </cell>
          <cell r="C22248" t="str">
            <v>salary</v>
          </cell>
          <cell r="D22248" t="str">
            <v>To Jahangeer</v>
          </cell>
          <cell r="E22248">
            <v>91500</v>
          </cell>
          <cell r="F22248"/>
        </row>
        <row r="22249">
          <cell r="B22249" t="str">
            <v>saifee hospital</v>
          </cell>
          <cell r="C22249" t="str">
            <v>salary</v>
          </cell>
          <cell r="D22249" t="str">
            <v>To nadeem painter salary</v>
          </cell>
          <cell r="E22249">
            <v>45000</v>
          </cell>
          <cell r="F22249"/>
        </row>
        <row r="22250">
          <cell r="B22250" t="str">
            <v>saifee hospital</v>
          </cell>
          <cell r="C22250" t="str">
            <v>fare</v>
          </cell>
          <cell r="D22250" t="str">
            <v>cash paid for transportaion</v>
          </cell>
          <cell r="E22250">
            <v>16000</v>
          </cell>
          <cell r="F22250"/>
        </row>
        <row r="22251">
          <cell r="B22251" t="str">
            <v>sana safinaz dml</v>
          </cell>
          <cell r="C22251" t="str">
            <v>fare</v>
          </cell>
          <cell r="D22251" t="str">
            <v>To noman in lahore</v>
          </cell>
          <cell r="E22251">
            <v>5000</v>
          </cell>
          <cell r="F22251"/>
        </row>
        <row r="22252">
          <cell r="B22252" t="str">
            <v>Gul Ahmed</v>
          </cell>
          <cell r="C22252" t="str">
            <v>salary</v>
          </cell>
          <cell r="D22252" t="str">
            <v>Adnan shamsi salary</v>
          </cell>
          <cell r="E22252">
            <v>120000</v>
          </cell>
          <cell r="F22252"/>
        </row>
        <row r="22253">
          <cell r="B22253" t="str">
            <v>FTC Floors</v>
          </cell>
          <cell r="C22253" t="str">
            <v>Tasleem mason</v>
          </cell>
          <cell r="D22253" t="str">
            <v>To Tasleem mason  by nadeem bhai</v>
          </cell>
          <cell r="E22253">
            <v>50000</v>
          </cell>
          <cell r="F22253"/>
        </row>
        <row r="22254">
          <cell r="B22254" t="str">
            <v>office</v>
          </cell>
          <cell r="C22254" t="str">
            <v>mineral water</v>
          </cell>
          <cell r="D22254" t="str">
            <v>cash paid</v>
          </cell>
          <cell r="E22254">
            <v>3000</v>
          </cell>
          <cell r="F22254"/>
        </row>
        <row r="22255">
          <cell r="B22255" t="str">
            <v>O/M The Place</v>
          </cell>
          <cell r="C22255" t="str">
            <v>salary</v>
          </cell>
          <cell r="D22255" t="str">
            <v>zeeshan ac salary</v>
          </cell>
          <cell r="E22255">
            <v>28000</v>
          </cell>
          <cell r="F22255"/>
        </row>
        <row r="22256">
          <cell r="B22256" t="str">
            <v>Meezan Gujranwala</v>
          </cell>
          <cell r="C22256" t="str">
            <v>salary</v>
          </cell>
          <cell r="D22256" t="str">
            <v>Iftikhar + Touqeer salary</v>
          </cell>
          <cell r="E22256">
            <v>105000</v>
          </cell>
          <cell r="F22256"/>
        </row>
        <row r="22257">
          <cell r="B22257" t="str">
            <v>office</v>
          </cell>
          <cell r="C22257" t="str">
            <v>misc</v>
          </cell>
          <cell r="D22257" t="str">
            <v>umer for office use</v>
          </cell>
          <cell r="E22257">
            <v>4000</v>
          </cell>
          <cell r="F22257"/>
        </row>
        <row r="22258">
          <cell r="B22258" t="str">
            <v>BAH 12th Floor</v>
          </cell>
          <cell r="C22258" t="str">
            <v>buity</v>
          </cell>
          <cell r="D22258" t="str">
            <v>cash paid</v>
          </cell>
          <cell r="E22258">
            <v>5260</v>
          </cell>
          <cell r="F22258"/>
        </row>
        <row r="22259">
          <cell r="B22259" t="str">
            <v>saifee hospital</v>
          </cell>
          <cell r="C22259" t="str">
            <v>fare</v>
          </cell>
          <cell r="D22259" t="str">
            <v>paid</v>
          </cell>
          <cell r="E22259">
            <v>1000</v>
          </cell>
          <cell r="F22259"/>
        </row>
        <row r="22260">
          <cell r="B22260" t="str">
            <v>CITI Bank</v>
          </cell>
          <cell r="C22260" t="str">
            <v>salary</v>
          </cell>
          <cell r="D22260" t="str">
            <v>Shoiab khan salary</v>
          </cell>
          <cell r="E22260">
            <v>12000</v>
          </cell>
          <cell r="F22260"/>
        </row>
        <row r="22261">
          <cell r="B22261" t="str">
            <v>Mall of Pindi</v>
          </cell>
          <cell r="C22261" t="str">
            <v>material</v>
          </cell>
          <cell r="D22261" t="str">
            <v>Purchased tools from MR industrial tools</v>
          </cell>
          <cell r="E22261">
            <v>57800</v>
          </cell>
          <cell r="F22261"/>
        </row>
        <row r="22262">
          <cell r="B22262" t="str">
            <v>Rehmat shipping</v>
          </cell>
          <cell r="C22262" t="str">
            <v>Muzammil</v>
          </cell>
          <cell r="D22262" t="str">
            <v>paid to muzammil for lifting charges</v>
          </cell>
          <cell r="E22262">
            <v>4000</v>
          </cell>
          <cell r="F22262"/>
        </row>
        <row r="22263">
          <cell r="B22263" t="str">
            <v>j outlet lucky one mall</v>
          </cell>
          <cell r="C22263" t="str">
            <v>Muzammil</v>
          </cell>
          <cell r="D22263" t="str">
            <v>paid to muzammil for lunch at site</v>
          </cell>
          <cell r="E22263">
            <v>34000</v>
          </cell>
          <cell r="F22263"/>
        </row>
        <row r="22264">
          <cell r="B22264" t="str">
            <v>Rehmat shipping</v>
          </cell>
          <cell r="C22264" t="str">
            <v>material</v>
          </cell>
          <cell r="D22264" t="str">
            <v>purchased copper pipe from sajid 3/8 &amp; 5/8</v>
          </cell>
          <cell r="E22264">
            <v>14200</v>
          </cell>
          <cell r="F22264"/>
        </row>
        <row r="22265">
          <cell r="B22265" t="str">
            <v>Spar supermarket</v>
          </cell>
          <cell r="C22265" t="str">
            <v>salary</v>
          </cell>
          <cell r="D22265" t="str">
            <v>Online by adeel to sadaqat ali moiz salary</v>
          </cell>
          <cell r="E22265">
            <v>45000</v>
          </cell>
          <cell r="F22265"/>
        </row>
        <row r="22266">
          <cell r="B22266" t="str">
            <v xml:space="preserve">MHR Personal </v>
          </cell>
          <cell r="C22266" t="str">
            <v>misc</v>
          </cell>
          <cell r="D22266" t="str">
            <v>easy paisa to shafqat bilal (BH wife)</v>
          </cell>
          <cell r="E22266">
            <v>5000</v>
          </cell>
          <cell r="F22266"/>
        </row>
        <row r="22267">
          <cell r="B22267" t="str">
            <v>Engro 7th Floor</v>
          </cell>
          <cell r="C22267" t="str">
            <v>material</v>
          </cell>
          <cell r="D22267" t="str">
            <v>purchased falring tools and adjustable by saad</v>
          </cell>
          <cell r="E22267">
            <v>2250</v>
          </cell>
          <cell r="F22267"/>
        </row>
        <row r="22268">
          <cell r="B22268" t="str">
            <v>Mall of Pindi</v>
          </cell>
          <cell r="C22268" t="str">
            <v>material</v>
          </cell>
          <cell r="D22268" t="str">
            <v>Purchased welding plant from MR industrial tools</v>
          </cell>
          <cell r="E22268">
            <v>27000</v>
          </cell>
          <cell r="F22268"/>
        </row>
        <row r="22269">
          <cell r="B22269" t="str">
            <v>saifee hospital</v>
          </cell>
          <cell r="C22269" t="str">
            <v>fare</v>
          </cell>
          <cell r="D22269" t="str">
            <v>paid</v>
          </cell>
          <cell r="E22269">
            <v>2600</v>
          </cell>
          <cell r="F22269"/>
        </row>
        <row r="22270">
          <cell r="B22270" t="str">
            <v>office</v>
          </cell>
          <cell r="C22270" t="str">
            <v>water tanker</v>
          </cell>
          <cell r="D22270" t="str">
            <v>paid for 3 water tanker (from Nov to Dec)</v>
          </cell>
          <cell r="E22270">
            <v>16000</v>
          </cell>
          <cell r="F22270"/>
        </row>
        <row r="22271">
          <cell r="B22271" t="str">
            <v>Mall of Pindi</v>
          </cell>
          <cell r="C22271" t="str">
            <v>fare</v>
          </cell>
          <cell r="D22271" t="str">
            <v>paid</v>
          </cell>
          <cell r="E22271">
            <v>800</v>
          </cell>
          <cell r="F22271"/>
        </row>
        <row r="22272">
          <cell r="B22272" t="str">
            <v>saifee hospital</v>
          </cell>
          <cell r="C22272" t="str">
            <v>material</v>
          </cell>
          <cell r="D22272" t="str">
            <v>purchased colour material + mixing oil + brush</v>
          </cell>
          <cell r="E22272">
            <v>14700</v>
          </cell>
          <cell r="F22272"/>
        </row>
        <row r="22273">
          <cell r="B22273" t="str">
            <v>FTC Floors</v>
          </cell>
          <cell r="C22273" t="str">
            <v>salary</v>
          </cell>
          <cell r="D22273" t="str">
            <v>Increased salaries for FTC Site</v>
          </cell>
          <cell r="E22273">
            <v>28000</v>
          </cell>
          <cell r="F22273"/>
        </row>
        <row r="22274">
          <cell r="B22274" t="str">
            <v>Meezan bank Head office</v>
          </cell>
          <cell r="C22274" t="str">
            <v>misc</v>
          </cell>
          <cell r="D22274" t="str">
            <v>super card to amir for Dec 24</v>
          </cell>
          <cell r="E22274">
            <v>1500</v>
          </cell>
          <cell r="F22274"/>
        </row>
        <row r="22275">
          <cell r="B22275" t="str">
            <v>sana safinaz dml</v>
          </cell>
          <cell r="C22275" t="str">
            <v>Material</v>
          </cell>
          <cell r="D22275" t="str">
            <v>Online by adeel to syed murtaza hassan hashmi for thermostate wiring for Sana safinaz + J DML Total = 131,000</v>
          </cell>
          <cell r="E22275">
            <v>65500</v>
          </cell>
          <cell r="F22275"/>
        </row>
        <row r="22276">
          <cell r="B22276" t="str">
            <v>J out let DML</v>
          </cell>
          <cell r="C22276" t="str">
            <v>Material</v>
          </cell>
          <cell r="D22276" t="str">
            <v>Online by adeel to syed murtaza hassan hashmi for thermostate wiring for Sana safinaz + J DML Total = 131,000</v>
          </cell>
          <cell r="E22276">
            <v>65500</v>
          </cell>
          <cell r="F22276"/>
        </row>
        <row r="22277">
          <cell r="B22277" t="str">
            <v>saifee hospital</v>
          </cell>
          <cell r="C22277" t="str">
            <v>Zaman contractor</v>
          </cell>
          <cell r="D22277" t="str">
            <v>Online by adeel to M. Zaman Total = 200,000</v>
          </cell>
          <cell r="E22277">
            <v>100000</v>
          </cell>
          <cell r="F22277"/>
        </row>
        <row r="22278">
          <cell r="B22278" t="str">
            <v>Meezan Gujranwala</v>
          </cell>
          <cell r="C22278" t="str">
            <v>Zaman contractor</v>
          </cell>
          <cell r="D22278" t="str">
            <v>Online by adeel to M. Zaman Total = 200,000</v>
          </cell>
          <cell r="E22278">
            <v>100000</v>
          </cell>
          <cell r="F22278"/>
        </row>
        <row r="22279">
          <cell r="B22279" t="str">
            <v>Meezan Gujranwala</v>
          </cell>
          <cell r="C22279" t="str">
            <v>Material</v>
          </cell>
          <cell r="D22279" t="str">
            <v>Online by adeel to asadullah for PVC pipe and fittings</v>
          </cell>
          <cell r="E22279">
            <v>161000</v>
          </cell>
          <cell r="F22279"/>
        </row>
        <row r="22280">
          <cell r="B22280" t="str">
            <v>Imtiaz supermarket</v>
          </cell>
          <cell r="C22280" t="str">
            <v>Sadiq Pipe</v>
          </cell>
          <cell r="D22280" t="str">
            <v>Online by adeel to mehboob ur rehman</v>
          </cell>
          <cell r="E22280">
            <v>200000</v>
          </cell>
          <cell r="F22280"/>
        </row>
        <row r="22281">
          <cell r="B22281" t="str">
            <v>Meezan Gujranwala</v>
          </cell>
          <cell r="C22281" t="str">
            <v>Material</v>
          </cell>
          <cell r="D22281" t="str">
            <v xml:space="preserve">Online by adeel to M. Danish Ali for Fire pipe payment </v>
          </cell>
          <cell r="E22281">
            <v>200000</v>
          </cell>
          <cell r="F22281"/>
        </row>
        <row r="22282">
          <cell r="B22282" t="str">
            <v>Meezan Gujranwala</v>
          </cell>
          <cell r="C22282" t="str">
            <v>Material</v>
          </cell>
          <cell r="D22282" t="str">
            <v xml:space="preserve">Online by adeel to shaheen engineering services for Fire pipe payment </v>
          </cell>
          <cell r="E22282">
            <v>700000</v>
          </cell>
          <cell r="F22282"/>
        </row>
        <row r="22283">
          <cell r="B22283" t="str">
            <v>ot area jpmc</v>
          </cell>
          <cell r="C22283" t="str">
            <v>Kamran insulator</v>
          </cell>
          <cell r="D22283" t="str">
            <v>To kamran insulation in JPMC (by nadeem bhai)</v>
          </cell>
          <cell r="E22283">
            <v>100000</v>
          </cell>
          <cell r="F22283"/>
        </row>
        <row r="22284">
          <cell r="B22284" t="str">
            <v>office</v>
          </cell>
          <cell r="C22284" t="str">
            <v>misc</v>
          </cell>
          <cell r="D22284" t="str">
            <v>umer for office use</v>
          </cell>
          <cell r="E22284">
            <v>4000</v>
          </cell>
          <cell r="F22284"/>
        </row>
        <row r="22285">
          <cell r="B22285" t="str">
            <v>office</v>
          </cell>
          <cell r="C22285" t="str">
            <v>fuel</v>
          </cell>
          <cell r="D22285" t="str">
            <v>to salman rider</v>
          </cell>
          <cell r="E22285">
            <v>1000</v>
          </cell>
          <cell r="F22285"/>
        </row>
        <row r="22286">
          <cell r="B22286" t="str">
            <v>saifee hospital</v>
          </cell>
          <cell r="C22286" t="str">
            <v>fare</v>
          </cell>
          <cell r="D22286" t="str">
            <v>paid</v>
          </cell>
          <cell r="E22286">
            <v>1000</v>
          </cell>
          <cell r="F22286"/>
        </row>
        <row r="22287">
          <cell r="B22287" t="str">
            <v>office</v>
          </cell>
          <cell r="C22287" t="str">
            <v>misc</v>
          </cell>
          <cell r="D22287" t="str">
            <v>To abdul muqeet for emails hosting and website design</v>
          </cell>
          <cell r="E22287">
            <v>22000</v>
          </cell>
          <cell r="F22287"/>
        </row>
        <row r="22288">
          <cell r="B22288" t="str">
            <v>FTC Floors</v>
          </cell>
          <cell r="C22288" t="str">
            <v>fare</v>
          </cell>
          <cell r="D22288" t="str">
            <v>paid</v>
          </cell>
          <cell r="E22288">
            <v>1000</v>
          </cell>
          <cell r="F22288"/>
        </row>
        <row r="22289">
          <cell r="B22289" t="str">
            <v>Rehmat shipping</v>
          </cell>
          <cell r="C22289" t="str">
            <v>misc</v>
          </cell>
          <cell r="D22289" t="str">
            <v>To amir conractor for cylinder lifting labours</v>
          </cell>
          <cell r="E22289">
            <v>10000</v>
          </cell>
          <cell r="F22289"/>
        </row>
        <row r="22290">
          <cell r="B22290" t="str">
            <v>Spar supermarket</v>
          </cell>
          <cell r="C22290" t="str">
            <v>Noman Engineering</v>
          </cell>
          <cell r="D22290" t="str">
            <v>Sheet hawala to noman by al madina steel Total = 500,000</v>
          </cell>
          <cell r="E22290">
            <v>200000</v>
          </cell>
          <cell r="F22290"/>
        </row>
        <row r="22291">
          <cell r="B22291" t="str">
            <v>J outlet lucky one mall</v>
          </cell>
          <cell r="C22291" t="str">
            <v>Noman Engineering</v>
          </cell>
          <cell r="D22291" t="str">
            <v>Sheet hawala to noman by al madina steel Total = 500,000</v>
          </cell>
          <cell r="E22291">
            <v>200000</v>
          </cell>
          <cell r="F22291"/>
        </row>
        <row r="22292">
          <cell r="B22292" t="str">
            <v>Meezan bank Head office</v>
          </cell>
          <cell r="C22292" t="str">
            <v>Noman Engineering</v>
          </cell>
          <cell r="D22292" t="str">
            <v>Sheet hawala to noman by al madina steel Total = 500,000</v>
          </cell>
          <cell r="E22292">
            <v>100000</v>
          </cell>
          <cell r="F22292"/>
        </row>
        <row r="22293">
          <cell r="B22293" t="str">
            <v>Meezan Gujranwala</v>
          </cell>
          <cell r="C22293" t="str">
            <v>material</v>
          </cell>
          <cell r="D22293" t="str">
            <v>Online by Al madina To sakhawat ali for piping payment</v>
          </cell>
          <cell r="E22293">
            <v>200000</v>
          </cell>
          <cell r="F22293"/>
        </row>
        <row r="22294">
          <cell r="B22294" t="str">
            <v>J outlet lucky one mall</v>
          </cell>
          <cell r="C22294" t="str">
            <v>Noman Engineering</v>
          </cell>
          <cell r="D22294" t="str">
            <v>sheet hawala by adeel</v>
          </cell>
          <cell r="E22294">
            <v>500000</v>
          </cell>
          <cell r="F22294"/>
        </row>
        <row r="22295">
          <cell r="B22295" t="str">
            <v>Sana safinaz DML</v>
          </cell>
          <cell r="C22295" t="str">
            <v>Material</v>
          </cell>
          <cell r="D22295" t="str">
            <v>Online by adeel to syed murtaza hassan hashmi for panel purchased</v>
          </cell>
          <cell r="E22295">
            <v>18000</v>
          </cell>
          <cell r="F22295"/>
        </row>
        <row r="22296">
          <cell r="B22296" t="str">
            <v>Meezan Gujranwala</v>
          </cell>
          <cell r="C22296" t="str">
            <v>material</v>
          </cell>
          <cell r="D22296" t="str">
            <v>purchased angle by ahsan in gujranwala</v>
          </cell>
          <cell r="E22296">
            <v>16500</v>
          </cell>
          <cell r="F22296"/>
        </row>
        <row r="22297">
          <cell r="B22297" t="str">
            <v>BAH Exhaust Work</v>
          </cell>
          <cell r="C22297" t="str">
            <v>material</v>
          </cell>
          <cell r="D22297" t="str">
            <v>purchased MS angle</v>
          </cell>
          <cell r="E22297">
            <v>3000</v>
          </cell>
          <cell r="F22297"/>
        </row>
        <row r="22298">
          <cell r="B22298" t="str">
            <v>sana safinaz dml</v>
          </cell>
          <cell r="C22298" t="str">
            <v>salary</v>
          </cell>
          <cell r="D22298" t="str">
            <v>Online by Al madina To riaz hussain for lahore site salaries</v>
          </cell>
          <cell r="E22298">
            <v>100000</v>
          </cell>
          <cell r="F22298"/>
        </row>
        <row r="22299">
          <cell r="B22299" t="str">
            <v>J out let DML</v>
          </cell>
          <cell r="C22299" t="str">
            <v>salary</v>
          </cell>
          <cell r="D22299" t="str">
            <v>Online by Al madina To riaz hussain for lahore site salaries</v>
          </cell>
          <cell r="E22299">
            <v>98000</v>
          </cell>
          <cell r="F22299"/>
        </row>
        <row r="22300">
          <cell r="B22300" t="str">
            <v>Mall of Pindi</v>
          </cell>
          <cell r="C22300" t="str">
            <v>Misc</v>
          </cell>
          <cell r="D22300" t="str">
            <v>Online by Al madina To Engr Ahsan for Pindi house rent</v>
          </cell>
          <cell r="E22300">
            <v>42000</v>
          </cell>
          <cell r="F22300"/>
        </row>
        <row r="22301">
          <cell r="B22301" t="str">
            <v>Meezan Gujranwala</v>
          </cell>
          <cell r="C22301" t="str">
            <v>material</v>
          </cell>
          <cell r="D22301" t="str">
            <v>Online by Al madina To m khalid care off touqeer site expenses'</v>
          </cell>
          <cell r="E22301">
            <v>100000</v>
          </cell>
          <cell r="F22301"/>
        </row>
        <row r="22302">
          <cell r="B22302" t="str">
            <v>naveed malik</v>
          </cell>
          <cell r="C22302" t="str">
            <v>material</v>
          </cell>
          <cell r="D22302" t="str">
            <v>misc material by imran engr</v>
          </cell>
          <cell r="E22302">
            <v>71195</v>
          </cell>
          <cell r="F22302"/>
        </row>
        <row r="22303">
          <cell r="B22303" t="str">
            <v>Nadir Burhani</v>
          </cell>
          <cell r="C22303" t="str">
            <v>material</v>
          </cell>
          <cell r="D22303" t="str">
            <v>misc material by abbas plumber</v>
          </cell>
          <cell r="E22303">
            <v>2100</v>
          </cell>
          <cell r="F22303"/>
        </row>
        <row r="22304">
          <cell r="B22304" t="str">
            <v>Nadir Burhani</v>
          </cell>
          <cell r="C22304" t="str">
            <v>material</v>
          </cell>
          <cell r="D22304" t="str">
            <v>misc material by abbas plumber</v>
          </cell>
          <cell r="E22304">
            <v>23000</v>
          </cell>
          <cell r="F22304"/>
        </row>
        <row r="22305">
          <cell r="B22305" t="str">
            <v>sana safinaz dml</v>
          </cell>
          <cell r="C22305" t="str">
            <v>Safe &amp; soung engineering</v>
          </cell>
          <cell r="D22305" t="str">
            <v>Online by Al madina To waqar brothers Total = 108000</v>
          </cell>
          <cell r="E22305">
            <v>58000</v>
          </cell>
          <cell r="F22305"/>
        </row>
        <row r="22306">
          <cell r="B22306" t="str">
            <v>Orient DML</v>
          </cell>
          <cell r="C22306" t="str">
            <v>Safe &amp; soung engineering</v>
          </cell>
          <cell r="D22306" t="str">
            <v>Online by Al madina To waqar brothers Total = 108000</v>
          </cell>
          <cell r="E22306">
            <v>17000</v>
          </cell>
          <cell r="F22306"/>
        </row>
        <row r="22307">
          <cell r="B22307" t="str">
            <v>Manto DML</v>
          </cell>
          <cell r="C22307" t="str">
            <v>Safe &amp; soung engineering</v>
          </cell>
          <cell r="D22307" t="str">
            <v>Online by Al madina To waqar brothers Total = 108000</v>
          </cell>
          <cell r="E22307">
            <v>17000</v>
          </cell>
          <cell r="F22307"/>
        </row>
        <row r="22308">
          <cell r="B22308" t="str">
            <v>Generation DML</v>
          </cell>
          <cell r="C22308" t="str">
            <v>Safe &amp; soung engineering</v>
          </cell>
          <cell r="D22308" t="str">
            <v>Online by Al madina To waqar brothers Total = 108000</v>
          </cell>
          <cell r="E22308">
            <v>16000</v>
          </cell>
          <cell r="F22308"/>
        </row>
        <row r="22309">
          <cell r="B22309" t="str">
            <v>FTC Floors</v>
          </cell>
          <cell r="C22309" t="str">
            <v>fare</v>
          </cell>
          <cell r="D22309" t="str">
            <v>paid fare for 3 times</v>
          </cell>
          <cell r="E22309">
            <v>7500</v>
          </cell>
          <cell r="F22309"/>
        </row>
        <row r="22310">
          <cell r="B22310" t="str">
            <v>FTC Floors</v>
          </cell>
          <cell r="C22310" t="str">
            <v>misc</v>
          </cell>
          <cell r="D22310" t="str">
            <v>labour paid for scrap shifitng</v>
          </cell>
          <cell r="E22310">
            <v>2500</v>
          </cell>
          <cell r="F22310"/>
        </row>
        <row r="22311">
          <cell r="B22311" t="str">
            <v>BAH Exhaust Work</v>
          </cell>
          <cell r="C22311" t="str">
            <v>lifter</v>
          </cell>
          <cell r="D22311" t="str">
            <v>paid for lifter for pipe shifting at BAHL</v>
          </cell>
          <cell r="E22311">
            <v>17000</v>
          </cell>
          <cell r="F22311"/>
        </row>
        <row r="22312">
          <cell r="B22312" t="str">
            <v>Engro 7th Floor</v>
          </cell>
          <cell r="C22312" t="str">
            <v>ahsan insulation</v>
          </cell>
          <cell r="D22312" t="str">
            <v>Cash paid Advance</v>
          </cell>
          <cell r="E22312">
            <v>20000</v>
          </cell>
          <cell r="F22312"/>
        </row>
        <row r="22313">
          <cell r="B22313" t="str">
            <v>Gul Ahmed</v>
          </cell>
          <cell r="C22313" t="str">
            <v>Adnan shamsi</v>
          </cell>
          <cell r="D22313" t="str">
            <v>paid for VRF shiftings + Labour + Lunch</v>
          </cell>
          <cell r="E22313">
            <v>35000</v>
          </cell>
          <cell r="F22313"/>
        </row>
        <row r="22314">
          <cell r="B22314" t="str">
            <v>Engro 7th Floor</v>
          </cell>
          <cell r="C22314" t="str">
            <v>fare</v>
          </cell>
          <cell r="D22314" t="str">
            <v>for fire cylinder from the site to office</v>
          </cell>
          <cell r="E22314">
            <v>950</v>
          </cell>
          <cell r="F22314"/>
        </row>
        <row r="22315">
          <cell r="B22315" t="str">
            <v>j outlet lucky one mall</v>
          </cell>
          <cell r="C22315" t="str">
            <v>fare</v>
          </cell>
          <cell r="D22315" t="str">
            <v>paid</v>
          </cell>
          <cell r="E22315">
            <v>1200</v>
          </cell>
          <cell r="F22315"/>
        </row>
        <row r="22316">
          <cell r="B22316" t="str">
            <v>j outlet lucky one mall</v>
          </cell>
          <cell r="C22316" t="str">
            <v>material</v>
          </cell>
          <cell r="D22316" t="str">
            <v>Online by Al madina To faryal shah care of far sight for isolators</v>
          </cell>
          <cell r="E22316">
            <v>38500</v>
          </cell>
          <cell r="F22316"/>
        </row>
        <row r="22317">
          <cell r="B22317" t="str">
            <v>Meezan gujranwala</v>
          </cell>
          <cell r="C22317" t="str">
            <v>material</v>
          </cell>
          <cell r="D22317" t="str">
            <v>Online by Al madina To asadullah for rods</v>
          </cell>
          <cell r="E22317">
            <v>40965</v>
          </cell>
          <cell r="F22317"/>
        </row>
        <row r="22318">
          <cell r="B22318" t="str">
            <v>J out let DML</v>
          </cell>
          <cell r="C22318" t="str">
            <v>Air Balancing</v>
          </cell>
          <cell r="D22318" t="str">
            <v>Online by adeel to ali raza for Air balancing payment Lahore</v>
          </cell>
          <cell r="E22318">
            <v>50000</v>
          </cell>
          <cell r="F22318"/>
        </row>
        <row r="22319">
          <cell r="B22319" t="str">
            <v>Imtiaz supermarket</v>
          </cell>
          <cell r="C22319" t="str">
            <v>misc</v>
          </cell>
          <cell r="D22319" t="str">
            <v>jahangeer mobile balance</v>
          </cell>
          <cell r="E22319">
            <v>1330</v>
          </cell>
          <cell r="F22319"/>
        </row>
        <row r="22320">
          <cell r="B22320" t="str">
            <v>office</v>
          </cell>
          <cell r="C22320" t="str">
            <v>misc</v>
          </cell>
          <cell r="D22320" t="str">
            <v>umer for office use</v>
          </cell>
          <cell r="E22320">
            <v>4000</v>
          </cell>
          <cell r="F22320"/>
        </row>
        <row r="22321">
          <cell r="B22321" t="str">
            <v>j outlet lucky one mall</v>
          </cell>
          <cell r="C22321" t="str">
            <v>material</v>
          </cell>
          <cell r="D22321" t="str">
            <v>purchased nut bolts</v>
          </cell>
          <cell r="E22321">
            <v>2000</v>
          </cell>
          <cell r="F22321"/>
        </row>
        <row r="22322">
          <cell r="B22322" t="str">
            <v>office</v>
          </cell>
          <cell r="C22322" t="str">
            <v>fuel</v>
          </cell>
          <cell r="D22322" t="str">
            <v>to salman rider</v>
          </cell>
          <cell r="E22322">
            <v>2000</v>
          </cell>
          <cell r="F22322"/>
        </row>
        <row r="22323">
          <cell r="B22323" t="str">
            <v>Salaam Taqaful</v>
          </cell>
          <cell r="C22323" t="str">
            <v>adam regger</v>
          </cell>
          <cell r="D22323" t="str">
            <v>Cash collect by imran care off Adam reger</v>
          </cell>
          <cell r="E22323">
            <v>85000</v>
          </cell>
          <cell r="F22323"/>
        </row>
        <row r="22324">
          <cell r="B22324" t="str">
            <v>Spar supermarket</v>
          </cell>
          <cell r="C22324" t="str">
            <v>material</v>
          </cell>
          <cell r="D22324" t="str">
            <v>purchaed wrapping shoppers</v>
          </cell>
          <cell r="E22324">
            <v>2170</v>
          </cell>
          <cell r="F22324"/>
        </row>
        <row r="22325">
          <cell r="B22325" t="str">
            <v>BAH Fire work</v>
          </cell>
          <cell r="C22325" t="str">
            <v>material</v>
          </cell>
          <cell r="D22325" t="str">
            <v>purchased duct seaent from chemicon</v>
          </cell>
          <cell r="E22325">
            <v>4800</v>
          </cell>
          <cell r="F22325"/>
        </row>
        <row r="22326">
          <cell r="B22326" t="str">
            <v>office</v>
          </cell>
          <cell r="C22326" t="str">
            <v>misc</v>
          </cell>
          <cell r="D22326" t="str">
            <v>umer for office use</v>
          </cell>
          <cell r="E22326">
            <v>1000</v>
          </cell>
          <cell r="F22326"/>
        </row>
        <row r="22327">
          <cell r="B22327" t="str">
            <v>Engro 7th Floor</v>
          </cell>
          <cell r="C22327" t="str">
            <v>misc</v>
          </cell>
          <cell r="D22327" t="str">
            <v>To salman for bike tuning + oil</v>
          </cell>
          <cell r="E22327">
            <v>1500</v>
          </cell>
          <cell r="F22327"/>
        </row>
        <row r="22328">
          <cell r="B22328" t="str">
            <v>Gul Ahmed</v>
          </cell>
          <cell r="C22328" t="str">
            <v>transportation</v>
          </cell>
          <cell r="D22328" t="str">
            <v>paid to shehzore</v>
          </cell>
          <cell r="E22328">
            <v>9000</v>
          </cell>
          <cell r="F22328"/>
        </row>
        <row r="22329">
          <cell r="B22329" t="str">
            <v>BAH Fire work</v>
          </cell>
          <cell r="C22329" t="str">
            <v>Arsalan piping</v>
          </cell>
          <cell r="D22329" t="str">
            <v>Online by Al madina To Hina shahzad younus care of arsalanpiping</v>
          </cell>
          <cell r="E22329">
            <v>50000</v>
          </cell>
          <cell r="F22329"/>
        </row>
        <row r="22330">
          <cell r="B22330" t="str">
            <v>Zeta Mall</v>
          </cell>
          <cell r="C22330" t="str">
            <v>material</v>
          </cell>
          <cell r="D22330" t="str">
            <v>Online by Al madina To Fatemi enterprises for MS fittings</v>
          </cell>
          <cell r="E22330">
            <v>81000</v>
          </cell>
          <cell r="F22330"/>
        </row>
        <row r="22331">
          <cell r="B22331" t="str">
            <v>BAH 12th Floor</v>
          </cell>
          <cell r="C22331" t="str">
            <v>material</v>
          </cell>
          <cell r="D22331" t="str">
            <v>Online by al madina to gul zameen khan for threaded rods = 71200</v>
          </cell>
          <cell r="E22331">
            <v>23733</v>
          </cell>
          <cell r="F22331"/>
        </row>
        <row r="22332">
          <cell r="B22332" t="str">
            <v>CITI Bank</v>
          </cell>
          <cell r="C22332" t="str">
            <v>material</v>
          </cell>
          <cell r="D22332" t="str">
            <v>Online by al madina to gul zameen khan for threaded rods = 71200</v>
          </cell>
          <cell r="E22332">
            <v>23733</v>
          </cell>
          <cell r="F22332"/>
        </row>
        <row r="22333">
          <cell r="B22333" t="str">
            <v>Engro 7th Floor</v>
          </cell>
          <cell r="C22333" t="str">
            <v>material</v>
          </cell>
          <cell r="D22333" t="str">
            <v>Online by al madina to gul zameen khan for threaded rods = 71200</v>
          </cell>
          <cell r="E22333">
            <v>23734</v>
          </cell>
          <cell r="F22333"/>
        </row>
        <row r="22334">
          <cell r="B22334" t="str">
            <v>Zeta Mall</v>
          </cell>
          <cell r="C22334" t="str">
            <v>Engr Ahsan</v>
          </cell>
          <cell r="D22334" t="str">
            <v>Online by al madina to engr M ahsan for site expenses</v>
          </cell>
          <cell r="E22334">
            <v>30000</v>
          </cell>
          <cell r="F22334"/>
        </row>
        <row r="22335">
          <cell r="B22335" t="str">
            <v>NICVD</v>
          </cell>
          <cell r="C22335" t="str">
            <v>fare</v>
          </cell>
          <cell r="D22335" t="str">
            <v>paid to shehzore truck for pipes</v>
          </cell>
          <cell r="E22335">
            <v>5000</v>
          </cell>
          <cell r="F22335"/>
        </row>
        <row r="22336">
          <cell r="B22336" t="str">
            <v>LAMA Outlet</v>
          </cell>
          <cell r="C22336" t="str">
            <v>azhar duct</v>
          </cell>
          <cell r="D22336" t="str">
            <v>cash paid</v>
          </cell>
          <cell r="E22336">
            <v>31000</v>
          </cell>
          <cell r="F22336"/>
        </row>
        <row r="22337">
          <cell r="B22337" t="str">
            <v>GSK DMC</v>
          </cell>
          <cell r="C22337" t="str">
            <v>material</v>
          </cell>
          <cell r="D22337" t="str">
            <v>purchased plumber material, paper holder grab bar (cash to majid)</v>
          </cell>
          <cell r="E22337">
            <v>23000</v>
          </cell>
          <cell r="F22337"/>
        </row>
        <row r="22338">
          <cell r="B22338" t="str">
            <v>Meezan bank Head office</v>
          </cell>
          <cell r="C22338" t="str">
            <v>salary</v>
          </cell>
          <cell r="D22338" t="str">
            <v>Engr Amir advance returned</v>
          </cell>
          <cell r="E22338">
            <v>5000</v>
          </cell>
          <cell r="F22338"/>
        </row>
        <row r="22339">
          <cell r="B22339" t="str">
            <v>office</v>
          </cell>
          <cell r="C22339" t="str">
            <v>fuel</v>
          </cell>
          <cell r="D22339" t="str">
            <v>to salman rider</v>
          </cell>
          <cell r="E22339">
            <v>2000</v>
          </cell>
          <cell r="F22339"/>
        </row>
        <row r="22340">
          <cell r="B22340" t="str">
            <v>Engro 7th Floor</v>
          </cell>
          <cell r="C22340" t="str">
            <v>Forte pakistan</v>
          </cell>
          <cell r="D22340" t="str">
            <v>Online by al madina to gulzar ahmed care of forte pak for 4 rolls</v>
          </cell>
          <cell r="E22340">
            <v>140000</v>
          </cell>
          <cell r="F22340"/>
        </row>
        <row r="22341">
          <cell r="B22341" t="str">
            <v>Gul Ahmed</v>
          </cell>
          <cell r="C22341" t="str">
            <v>Adam regger</v>
          </cell>
          <cell r="D22341" t="str">
            <v>Cash collect by imran care off Adam reger</v>
          </cell>
          <cell r="E22341">
            <v>60000</v>
          </cell>
          <cell r="F22341"/>
        </row>
        <row r="22342">
          <cell r="B22342" t="str">
            <v>Imtiaz supermarket</v>
          </cell>
          <cell r="C22342" t="str">
            <v>Sadiq Pipe</v>
          </cell>
          <cell r="D22342" t="str">
            <v>Online by adeel to mehboob ur rehman</v>
          </cell>
          <cell r="E22342">
            <v>100000</v>
          </cell>
          <cell r="F22342"/>
        </row>
        <row r="22343">
          <cell r="B22343" t="str">
            <v>Spar supermarket</v>
          </cell>
          <cell r="C22343" t="str">
            <v>Wazeer ducting</v>
          </cell>
          <cell r="D22343" t="str">
            <v>Online by adeel to rehan wazir</v>
          </cell>
          <cell r="E22343">
            <v>100000</v>
          </cell>
          <cell r="F22343"/>
        </row>
        <row r="22344">
          <cell r="B22344" t="str">
            <v>Meezan bank Head office</v>
          </cell>
          <cell r="C22344" t="str">
            <v>material</v>
          </cell>
          <cell r="D22344" t="str">
            <v>misc invoices by amir engr</v>
          </cell>
          <cell r="E22344">
            <v>17300</v>
          </cell>
          <cell r="F22344"/>
        </row>
        <row r="22345">
          <cell r="B22345" t="str">
            <v>office</v>
          </cell>
          <cell r="C22345" t="str">
            <v>utilities bills</v>
          </cell>
          <cell r="D22345" t="str">
            <v>ptcl bills paid</v>
          </cell>
          <cell r="E22345">
            <v>10690</v>
          </cell>
          <cell r="F22345"/>
        </row>
        <row r="22346">
          <cell r="B22346" t="str">
            <v xml:space="preserve">MHR Personal </v>
          </cell>
          <cell r="C22346" t="str">
            <v>utilities bills</v>
          </cell>
          <cell r="D22346" t="str">
            <v>ptcl bills paid</v>
          </cell>
          <cell r="E22346">
            <v>3180</v>
          </cell>
          <cell r="F22346"/>
        </row>
        <row r="22347">
          <cell r="B22347" t="str">
            <v>office</v>
          </cell>
          <cell r="C22347" t="str">
            <v>misc</v>
          </cell>
          <cell r="D22347" t="str">
            <v>umer for office use</v>
          </cell>
          <cell r="E22347">
            <v>3000</v>
          </cell>
          <cell r="F22347"/>
        </row>
        <row r="22348">
          <cell r="B22348" t="str">
            <v>office</v>
          </cell>
          <cell r="C22348" t="str">
            <v>misc</v>
          </cell>
          <cell r="D22348" t="str">
            <v>Stamp paper for deutche bank contract + green legal papers</v>
          </cell>
          <cell r="E22348">
            <v>600</v>
          </cell>
          <cell r="F22348"/>
        </row>
        <row r="22349">
          <cell r="B22349" t="str">
            <v>PSYCHIATRY JPMC</v>
          </cell>
          <cell r="C22349" t="str">
            <v>malik brothers</v>
          </cell>
          <cell r="D22349" t="str">
            <v>Online by al madina to M ayaz care of malik brothers</v>
          </cell>
          <cell r="E22349">
            <v>225000</v>
          </cell>
          <cell r="F22349"/>
        </row>
        <row r="22350">
          <cell r="B22350" t="str">
            <v>Engro 3rd &amp; 8th Floor</v>
          </cell>
          <cell r="C22350" t="str">
            <v>Mungo</v>
          </cell>
          <cell r="D22350" t="str">
            <v>Online by al madina to M asim rafiq care of unique
RS 180,000
RS 320,000 = total 5 LAC</v>
          </cell>
          <cell r="E22350">
            <v>50000</v>
          </cell>
          <cell r="F22350"/>
        </row>
        <row r="22351">
          <cell r="B22351" t="str">
            <v>J out let DML</v>
          </cell>
          <cell r="C22351" t="str">
            <v>Mungo</v>
          </cell>
          <cell r="D22351" t="str">
            <v>Online by al madina to M asim rafiq care of unique
RS 180,000
RS 320,000 = total 5 LAC</v>
          </cell>
          <cell r="E22351">
            <v>60000</v>
          </cell>
          <cell r="F22351"/>
        </row>
        <row r="22352">
          <cell r="B22352" t="str">
            <v>J outlet lucky one mall</v>
          </cell>
          <cell r="C22352" t="str">
            <v>Mungo</v>
          </cell>
          <cell r="D22352" t="str">
            <v>Online by al madina to M asim rafiq care of unique
RS 180,000
RS 320,000 = total 5 LAC</v>
          </cell>
          <cell r="E22352">
            <v>60000</v>
          </cell>
          <cell r="F22352"/>
        </row>
        <row r="22353">
          <cell r="B22353" t="str">
            <v>Spar supermarket</v>
          </cell>
          <cell r="C22353" t="str">
            <v>Mungo</v>
          </cell>
          <cell r="D22353" t="str">
            <v>Online by al madina to M asim rafiq care of unique
RS 180,000
RS 320,000 = total 5 LAC</v>
          </cell>
          <cell r="E22353">
            <v>150000</v>
          </cell>
          <cell r="F22353"/>
        </row>
        <row r="22354">
          <cell r="B22354" t="str">
            <v>NICVD</v>
          </cell>
          <cell r="C22354" t="str">
            <v>Mungo</v>
          </cell>
          <cell r="D22354" t="str">
            <v>Online by al madina to M asim rafiq care of unique
RS 180,000
RS 320,000 = total 5 LAC</v>
          </cell>
          <cell r="E22354">
            <v>100000</v>
          </cell>
          <cell r="F22354"/>
        </row>
        <row r="22355">
          <cell r="B22355" t="str">
            <v>BAH Fire work</v>
          </cell>
          <cell r="C22355" t="str">
            <v>Mungo</v>
          </cell>
          <cell r="D22355" t="str">
            <v>Online by al madina to M asim rafiq care of unique
RS 180,000
RS 320,000 = total 5 LAC</v>
          </cell>
          <cell r="E22355">
            <v>50000</v>
          </cell>
          <cell r="F22355"/>
        </row>
        <row r="22356">
          <cell r="B22356" t="str">
            <v>Meezan bank Head office</v>
          </cell>
          <cell r="C22356" t="str">
            <v>Mungo</v>
          </cell>
          <cell r="D22356" t="str">
            <v>Online by al madina to M asim rafiq care of unique
RS 180,000
RS 320,000 = total 5 LAC</v>
          </cell>
          <cell r="E22356">
            <v>30000</v>
          </cell>
          <cell r="F22356"/>
        </row>
        <row r="22357">
          <cell r="B22357" t="str">
            <v>Engro office</v>
          </cell>
          <cell r="C22357" t="str">
            <v>Thumb international</v>
          </cell>
          <cell r="D22357" t="str">
            <v>Online by al madina to syed kamran aziz care of thumb - total = 400000</v>
          </cell>
          <cell r="E22357">
            <v>50000</v>
          </cell>
          <cell r="F22357"/>
        </row>
        <row r="22358">
          <cell r="B22358" t="str">
            <v>Engro 3rd &amp; 8th Floor</v>
          </cell>
          <cell r="C22358" t="str">
            <v>Thumb international</v>
          </cell>
          <cell r="D22358" t="str">
            <v>Online by al madina to syed kamran aziz care of thumb - total = 400000</v>
          </cell>
          <cell r="E22358">
            <v>100000</v>
          </cell>
          <cell r="F22358"/>
        </row>
        <row r="22359">
          <cell r="B22359" t="str">
            <v>J outlet lucky one mall</v>
          </cell>
          <cell r="C22359" t="str">
            <v>Thumb international</v>
          </cell>
          <cell r="D22359" t="str">
            <v>Online by al madina to syed kamran aziz care of thumb - total = 400000</v>
          </cell>
          <cell r="E22359">
            <v>60000</v>
          </cell>
          <cell r="F22359"/>
        </row>
        <row r="22360">
          <cell r="B22360" t="str">
            <v>Engro 7th Floor</v>
          </cell>
          <cell r="C22360" t="str">
            <v>Thumb international</v>
          </cell>
          <cell r="D22360" t="str">
            <v>Online by al madina to syed kamran aziz care of thumb - total = 400000</v>
          </cell>
          <cell r="E22360">
            <v>190000</v>
          </cell>
          <cell r="F22360"/>
        </row>
        <row r="22361">
          <cell r="B22361" t="str">
            <v>Meezan bank Head office</v>
          </cell>
          <cell r="C22361" t="str">
            <v>Sheet</v>
          </cell>
          <cell r="D22361" t="str">
            <v>100 KG sheet at meezan</v>
          </cell>
          <cell r="E22361">
            <v>32600</v>
          </cell>
          <cell r="F22361"/>
        </row>
        <row r="22362">
          <cell r="B22362" t="str">
            <v>GSK DMC</v>
          </cell>
          <cell r="C22362" t="str">
            <v>Majid insulator</v>
          </cell>
          <cell r="D22362" t="str">
            <v>Online by adeel to majid mukhtar = 500,000</v>
          </cell>
          <cell r="E22362">
            <v>100000</v>
          </cell>
          <cell r="F22362"/>
        </row>
        <row r="22363">
          <cell r="B22363" t="str">
            <v>CITI Bank</v>
          </cell>
          <cell r="C22363" t="str">
            <v>Majid insulator</v>
          </cell>
          <cell r="D22363" t="str">
            <v>Online by adeel to majid mukhtar = 500,000</v>
          </cell>
          <cell r="E22363">
            <v>225000</v>
          </cell>
          <cell r="F22363"/>
        </row>
        <row r="22364">
          <cell r="B22364" t="str">
            <v>Engro 7th Floor</v>
          </cell>
          <cell r="C22364" t="str">
            <v>Majid insulator</v>
          </cell>
          <cell r="D22364" t="str">
            <v>Online by adeel to majid mukhtar = 500,000</v>
          </cell>
          <cell r="E22364">
            <v>175000</v>
          </cell>
          <cell r="F22364"/>
        </row>
        <row r="22365">
          <cell r="B22365" t="str">
            <v>Mall of Pindi</v>
          </cell>
          <cell r="C22365" t="str">
            <v>Zubair duct</v>
          </cell>
          <cell r="D22365" t="str">
            <v>Online by adeel to ZR contractor care off zubair ducting
1) 600,000
2) 20,000</v>
          </cell>
          <cell r="E22365">
            <v>200000</v>
          </cell>
          <cell r="F22365"/>
        </row>
        <row r="22366">
          <cell r="B22366" t="str">
            <v>Zeta Mall</v>
          </cell>
          <cell r="C22366" t="str">
            <v>Zubair duct</v>
          </cell>
          <cell r="D22366" t="str">
            <v>Online by adeel to ZR contractor care off zubair ducting
1) 600,000
2) 20,000</v>
          </cell>
          <cell r="E22366">
            <v>200000</v>
          </cell>
          <cell r="F22366"/>
        </row>
        <row r="22367">
          <cell r="B22367" t="str">
            <v>Meezan bank Head office</v>
          </cell>
          <cell r="C22367" t="str">
            <v>Zubair duct</v>
          </cell>
          <cell r="D22367" t="str">
            <v>Online by adeel to ZR contractor care off zubair ducting
1) 600,000
2) 20,000</v>
          </cell>
          <cell r="E22367">
            <v>220000</v>
          </cell>
          <cell r="F22367"/>
        </row>
        <row r="22368">
          <cell r="B22368" t="str">
            <v>CITI Bank</v>
          </cell>
          <cell r="C22368" t="str">
            <v>fuel</v>
          </cell>
          <cell r="D22368" t="str">
            <v>To umair for 2 turns</v>
          </cell>
          <cell r="E22368">
            <v>500</v>
          </cell>
          <cell r="F22368"/>
        </row>
        <row r="22369">
          <cell r="B22369" t="str">
            <v>Engro 7th Floor</v>
          </cell>
          <cell r="C22369" t="str">
            <v>fare</v>
          </cell>
          <cell r="D22369" t="str">
            <v>paid to suzuki</v>
          </cell>
          <cell r="E22369">
            <v>3500</v>
          </cell>
          <cell r="F22369"/>
        </row>
        <row r="22370">
          <cell r="B22370" t="str">
            <v>NASTP II</v>
          </cell>
          <cell r="C22370" t="str">
            <v>material</v>
          </cell>
          <cell r="D22370" t="str">
            <v>purchased colour + rawal bots cutting discs</v>
          </cell>
          <cell r="E22370">
            <v>4660</v>
          </cell>
          <cell r="F22370"/>
        </row>
        <row r="22371">
          <cell r="B22371" t="str">
            <v>j outlet lucky one mall</v>
          </cell>
          <cell r="C22371" t="str">
            <v>material</v>
          </cell>
          <cell r="D22371" t="str">
            <v>red oxide + sticker print</v>
          </cell>
          <cell r="E22371">
            <v>2350</v>
          </cell>
          <cell r="F22371"/>
        </row>
        <row r="22372">
          <cell r="B22372" t="str">
            <v>engro 7th floor</v>
          </cell>
          <cell r="C22372" t="str">
            <v>material</v>
          </cell>
          <cell r="D22372" t="str">
            <v>purchased nut bot, bit</v>
          </cell>
          <cell r="E22372">
            <v>1370</v>
          </cell>
          <cell r="F22372"/>
        </row>
        <row r="22373">
          <cell r="B22373" t="str">
            <v>Meezan Gujranwala</v>
          </cell>
          <cell r="C22373" t="str">
            <v>misc</v>
          </cell>
          <cell r="D22373" t="str">
            <v>Easypaisa to Ahsan for core work</v>
          </cell>
          <cell r="E22373">
            <v>10000</v>
          </cell>
          <cell r="F22373"/>
        </row>
        <row r="22374">
          <cell r="B22374" t="str">
            <v>j outlet lucky one mall</v>
          </cell>
          <cell r="C22374" t="str">
            <v>fare</v>
          </cell>
          <cell r="D22374" t="str">
            <v>paid</v>
          </cell>
          <cell r="E22374">
            <v>1000</v>
          </cell>
          <cell r="F22374"/>
        </row>
        <row r="22375">
          <cell r="B22375" t="str">
            <v>saifee hospital</v>
          </cell>
          <cell r="C22375" t="str">
            <v>fare</v>
          </cell>
          <cell r="D22375" t="str">
            <v>paid to truck driver for pipe and fititngs</v>
          </cell>
          <cell r="E22375">
            <v>5000</v>
          </cell>
          <cell r="F22375"/>
        </row>
        <row r="22376">
          <cell r="B22376" t="str">
            <v>office</v>
          </cell>
          <cell r="C22376" t="str">
            <v>tender</v>
          </cell>
          <cell r="D22376" t="str">
            <v>Tender submitted via indrive car 2 turn</v>
          </cell>
          <cell r="E22376">
            <v>3500</v>
          </cell>
          <cell r="F22376"/>
        </row>
        <row r="22377">
          <cell r="B22377" t="str">
            <v>j outlet lucky one mall</v>
          </cell>
          <cell r="C22377" t="str">
            <v>shan controls</v>
          </cell>
          <cell r="D22377" t="str">
            <v>cash collect by imran care shan controls (tot cash collect is 325000)</v>
          </cell>
          <cell r="E22377">
            <v>250000</v>
          </cell>
          <cell r="F22377"/>
        </row>
        <row r="22378">
          <cell r="B22378" t="str">
            <v>j outlet lucky one mall</v>
          </cell>
          <cell r="C22378" t="str">
            <v>shan controls</v>
          </cell>
          <cell r="D22378" t="str">
            <v>Purchased Coil from imranshan contrls shielded cable 2 core (tot cash collect is 325000)</v>
          </cell>
          <cell r="E22378">
            <v>75000</v>
          </cell>
          <cell r="F22378"/>
        </row>
        <row r="22379">
          <cell r="B22379" t="str">
            <v>Meezan bank Head office</v>
          </cell>
          <cell r="C22379" t="str">
            <v>abdullah enterprise</v>
          </cell>
          <cell r="D22379" t="str">
            <v>Online by Al madina to kashif / hijab fatime care off abdullah enterprised Totla is 198500</v>
          </cell>
          <cell r="E22379">
            <v>162500</v>
          </cell>
          <cell r="F22379"/>
        </row>
        <row r="22380">
          <cell r="B22380" t="str">
            <v>CITI Bank</v>
          </cell>
          <cell r="C22380" t="str">
            <v>abdullah enterprise</v>
          </cell>
          <cell r="D22380" t="str">
            <v>Online by Al madina to kashif / hijab fatime care off abdullah enterprised Totla is 198500</v>
          </cell>
          <cell r="E22380">
            <v>36000</v>
          </cell>
          <cell r="F22380"/>
        </row>
        <row r="22381">
          <cell r="B22381" t="str">
            <v>BAH 12th Floor</v>
          </cell>
          <cell r="C22381" t="str">
            <v>Tariq automation</v>
          </cell>
          <cell r="D22381" t="str">
            <v>Online by adeel to M naveed shareef care of tariq automation</v>
          </cell>
          <cell r="E22381">
            <v>150000</v>
          </cell>
          <cell r="F22381"/>
        </row>
        <row r="22382">
          <cell r="B22382" t="str">
            <v>Gul Ahmed</v>
          </cell>
          <cell r="C22382" t="str">
            <v>amir contractor</v>
          </cell>
          <cell r="D22382" t="str">
            <v>Online by adeel to M amir shakh</v>
          </cell>
          <cell r="E22382">
            <v>100000</v>
          </cell>
          <cell r="F22382"/>
        </row>
        <row r="22383">
          <cell r="B22383" t="str">
            <v>NASTP II</v>
          </cell>
          <cell r="C22383" t="str">
            <v>misc</v>
          </cell>
          <cell r="D22383" t="str">
            <v>Online by adeel to M Awais</v>
          </cell>
          <cell r="E22383">
            <v>200000</v>
          </cell>
          <cell r="F22383"/>
        </row>
        <row r="22384">
          <cell r="B22384" t="str">
            <v>O/M Deutche bank</v>
          </cell>
          <cell r="C22384" t="str">
            <v>misc</v>
          </cell>
          <cell r="D22384" t="str">
            <v>Given to Accrescent for misc purchases</v>
          </cell>
          <cell r="E22384">
            <v>10000</v>
          </cell>
          <cell r="F22384"/>
        </row>
        <row r="22385">
          <cell r="B22385" t="str">
            <v>BAH Fire work</v>
          </cell>
          <cell r="C22385" t="str">
            <v>material</v>
          </cell>
          <cell r="D22385" t="str">
            <v>purchased C channel</v>
          </cell>
          <cell r="E22385">
            <v>4900</v>
          </cell>
          <cell r="F22385"/>
        </row>
        <row r="22386">
          <cell r="B22386" t="str">
            <v>Mall of Pindi</v>
          </cell>
          <cell r="C22386" t="str">
            <v>material</v>
          </cell>
          <cell r="D22386" t="str">
            <v>purchased chutki valve 2 nos</v>
          </cell>
          <cell r="E22386">
            <v>1500</v>
          </cell>
          <cell r="F22386"/>
        </row>
        <row r="22387">
          <cell r="B22387" t="str">
            <v>BAH Fire work</v>
          </cell>
          <cell r="C22387" t="str">
            <v>material</v>
          </cell>
          <cell r="D22387" t="str">
            <v>purchased colour material + mixing oil + brush</v>
          </cell>
          <cell r="E22387">
            <v>3540</v>
          </cell>
          <cell r="F22387"/>
        </row>
        <row r="22388">
          <cell r="B22388" t="str">
            <v>CITI Bank</v>
          </cell>
          <cell r="C22388" t="str">
            <v>fuel</v>
          </cell>
          <cell r="D22388" t="str">
            <v>to salman rider</v>
          </cell>
          <cell r="E22388">
            <v>2000</v>
          </cell>
          <cell r="F22388"/>
        </row>
        <row r="22389">
          <cell r="B22389" t="str">
            <v>GSK DMC</v>
          </cell>
          <cell r="C22389" t="str">
            <v>material</v>
          </cell>
          <cell r="D22389" t="str">
            <v>purchased grab bar by majid</v>
          </cell>
          <cell r="E22389">
            <v>25000</v>
          </cell>
          <cell r="F22389"/>
        </row>
        <row r="22390">
          <cell r="B22390" t="str">
            <v>Mall of Pindi</v>
          </cell>
          <cell r="C22390" t="str">
            <v>fare</v>
          </cell>
          <cell r="D22390" t="str">
            <v>cargo</v>
          </cell>
          <cell r="E22390">
            <v>1030</v>
          </cell>
          <cell r="F22390"/>
        </row>
        <row r="22391">
          <cell r="B22391" t="str">
            <v>BAH Fire work</v>
          </cell>
          <cell r="C22391" t="str">
            <v>material</v>
          </cell>
          <cell r="D22391" t="str">
            <v>purchased C channel</v>
          </cell>
          <cell r="E22391">
            <v>9500</v>
          </cell>
          <cell r="F22391"/>
        </row>
        <row r="22392">
          <cell r="B22392" t="str">
            <v>office</v>
          </cell>
          <cell r="C22392" t="str">
            <v>misc</v>
          </cell>
          <cell r="D22392" t="str">
            <v>umer for office use</v>
          </cell>
          <cell r="E22392">
            <v>3500</v>
          </cell>
          <cell r="F22392"/>
        </row>
        <row r="22393">
          <cell r="B22393" t="str">
            <v>office</v>
          </cell>
          <cell r="C22393" t="str">
            <v>misc</v>
          </cell>
          <cell r="D22393" t="str">
            <v>Rehan printer refilling</v>
          </cell>
          <cell r="E22393">
            <v>500</v>
          </cell>
          <cell r="F22393"/>
        </row>
        <row r="22394">
          <cell r="B22394" t="str">
            <v>Meezan Gujranwala</v>
          </cell>
          <cell r="C22394" t="str">
            <v>misc</v>
          </cell>
          <cell r="D22394" t="str">
            <v>Nadeem bhai mobile balance</v>
          </cell>
          <cell r="E22394">
            <v>1000</v>
          </cell>
          <cell r="F22394"/>
        </row>
        <row r="22395">
          <cell r="B22395" t="str">
            <v>j outlet lucky one mall</v>
          </cell>
          <cell r="C22395" t="str">
            <v>fare</v>
          </cell>
          <cell r="D22395" t="str">
            <v>paid</v>
          </cell>
          <cell r="E22395">
            <v>1800</v>
          </cell>
          <cell r="F22395"/>
        </row>
        <row r="22396">
          <cell r="B22396" t="str">
            <v>saifee hospital</v>
          </cell>
          <cell r="C22396" t="str">
            <v>fare</v>
          </cell>
          <cell r="D22396" t="str">
            <v>paid</v>
          </cell>
          <cell r="E22396">
            <v>1800</v>
          </cell>
          <cell r="F22396"/>
        </row>
        <row r="22397">
          <cell r="B22397" t="str">
            <v>BAH Fire work</v>
          </cell>
          <cell r="C22397" t="str">
            <v>material</v>
          </cell>
          <cell r="D22397" t="str">
            <v>purchased channel</v>
          </cell>
          <cell r="E22397">
            <v>13000</v>
          </cell>
          <cell r="F22397"/>
        </row>
        <row r="22398">
          <cell r="B22398" t="str">
            <v>Meezan Gujranwala</v>
          </cell>
          <cell r="C22398" t="str">
            <v>material</v>
          </cell>
          <cell r="D22398" t="str">
            <v>Online by Al madina to M Salan Riaz Elbow and access plug purchased for meezan gujranwala</v>
          </cell>
          <cell r="E22398">
            <v>42678</v>
          </cell>
          <cell r="F22398"/>
        </row>
        <row r="22399">
          <cell r="B22399" t="str">
            <v>Zeta Mall</v>
          </cell>
          <cell r="C22399" t="str">
            <v>Engr Ahsan</v>
          </cell>
          <cell r="D22399" t="str">
            <v>Online by al madina to engr M ahsan for site expenses</v>
          </cell>
          <cell r="E22399">
            <v>30000</v>
          </cell>
          <cell r="F22399"/>
        </row>
        <row r="22400">
          <cell r="B22400" t="str">
            <v>Mall of Pindi</v>
          </cell>
          <cell r="C22400" t="str">
            <v>transportation</v>
          </cell>
          <cell r="D22400" t="str">
            <v>Online by adeel to huzaifa taj</v>
          </cell>
          <cell r="E22400">
            <v>52000</v>
          </cell>
          <cell r="F22400"/>
        </row>
        <row r="22401">
          <cell r="B22401" t="str">
            <v>J out let DML</v>
          </cell>
          <cell r="C22401" t="str">
            <v>EAP</v>
          </cell>
          <cell r="D22401" t="str">
            <v>Online by adeel to M Saqib EAP</v>
          </cell>
          <cell r="E22401">
            <v>140000</v>
          </cell>
          <cell r="F22401"/>
        </row>
        <row r="22402">
          <cell r="B22402" t="str">
            <v>J out let DML</v>
          </cell>
          <cell r="C22402" t="str">
            <v>EAP</v>
          </cell>
          <cell r="D22402" t="str">
            <v>To M Saqib EAP by BH</v>
          </cell>
          <cell r="E22402">
            <v>214000</v>
          </cell>
          <cell r="F22402"/>
        </row>
        <row r="22403">
          <cell r="B22403" t="str">
            <v>NICVD</v>
          </cell>
          <cell r="C22403" t="str">
            <v>material</v>
          </cell>
          <cell r="D22403" t="str">
            <v>purchased 2 carton black tapes</v>
          </cell>
          <cell r="E22403">
            <v>17000</v>
          </cell>
          <cell r="F22403"/>
        </row>
        <row r="22404">
          <cell r="B22404" t="str">
            <v>office</v>
          </cell>
          <cell r="C22404" t="str">
            <v>misc</v>
          </cell>
          <cell r="D22404" t="str">
            <v>umer for office use</v>
          </cell>
          <cell r="E22404">
            <v>3500</v>
          </cell>
          <cell r="F22404"/>
        </row>
        <row r="22405">
          <cell r="B22405" t="str">
            <v>Zeta Mall</v>
          </cell>
          <cell r="C22405" t="str">
            <v>charity</v>
          </cell>
          <cell r="D22405" t="str">
            <v>cash paid (to office mossi)</v>
          </cell>
          <cell r="E22405">
            <v>5000</v>
          </cell>
          <cell r="F22405"/>
        </row>
        <row r="22406">
          <cell r="B22406" t="str">
            <v>Bahria project</v>
          </cell>
          <cell r="C22406" t="str">
            <v>material</v>
          </cell>
          <cell r="D22406" t="str">
            <v>paid for SSGC gas connection + utilities</v>
          </cell>
          <cell r="E22406">
            <v>30000</v>
          </cell>
          <cell r="F22406"/>
        </row>
        <row r="22407">
          <cell r="B22407" t="str">
            <v>Bahria project</v>
          </cell>
          <cell r="C22407" t="str">
            <v>fuel</v>
          </cell>
          <cell r="D22407" t="str">
            <v>To amjad for fuel</v>
          </cell>
          <cell r="E22407">
            <v>2000</v>
          </cell>
          <cell r="F22407"/>
        </row>
        <row r="22408">
          <cell r="B22408" t="str">
            <v>BAH Fire work</v>
          </cell>
          <cell r="C22408" t="str">
            <v>fare</v>
          </cell>
          <cell r="D22408" t="str">
            <v>paid</v>
          </cell>
          <cell r="E22408">
            <v>1000</v>
          </cell>
          <cell r="F22408"/>
        </row>
        <row r="22409">
          <cell r="B22409" t="str">
            <v>NASTP II</v>
          </cell>
          <cell r="C22409" t="str">
            <v>fare</v>
          </cell>
          <cell r="D22409" t="str">
            <v>paid</v>
          </cell>
          <cell r="E22409">
            <v>2000</v>
          </cell>
          <cell r="F22409"/>
        </row>
        <row r="22410">
          <cell r="B22410" t="str">
            <v>O/M VISA office</v>
          </cell>
          <cell r="C22410" t="str">
            <v>faisal qazi</v>
          </cell>
          <cell r="D22410" t="str">
            <v>Online by al madina to faisal qazi</v>
          </cell>
          <cell r="E22410">
            <v>50000</v>
          </cell>
          <cell r="F22410"/>
        </row>
        <row r="22411">
          <cell r="B22411" t="str">
            <v>Bahria project</v>
          </cell>
          <cell r="C22411" t="str">
            <v>John</v>
          </cell>
          <cell r="D22411" t="str">
            <v>Online by al madina to yousuf john</v>
          </cell>
          <cell r="E22411">
            <v>100000</v>
          </cell>
          <cell r="F22411"/>
        </row>
        <row r="22412">
          <cell r="B22412" t="str">
            <v>office</v>
          </cell>
          <cell r="C22412" t="str">
            <v>misc</v>
          </cell>
          <cell r="D22412" t="str">
            <v>umer for office use</v>
          </cell>
          <cell r="E22412">
            <v>3000</v>
          </cell>
          <cell r="F22412"/>
        </row>
        <row r="22413">
          <cell r="B22413" t="str">
            <v xml:space="preserve">MHR Personal </v>
          </cell>
          <cell r="C22413" t="str">
            <v>misc</v>
          </cell>
          <cell r="D22413" t="str">
            <v>mobile balance</v>
          </cell>
          <cell r="E22413">
            <v>1500</v>
          </cell>
          <cell r="F22413"/>
        </row>
        <row r="22414">
          <cell r="B22414" t="str">
            <v>Rehmat shipping</v>
          </cell>
          <cell r="C22414" t="str">
            <v>material</v>
          </cell>
          <cell r="D22414" t="str">
            <v>purchased cutting disc</v>
          </cell>
          <cell r="E22414">
            <v>250</v>
          </cell>
          <cell r="F22414"/>
        </row>
        <row r="22415">
          <cell r="B22415" t="str">
            <v>Imtiaz supermarket</v>
          </cell>
          <cell r="C22415" t="str">
            <v>material</v>
          </cell>
          <cell r="D22415" t="str">
            <v>Purchased Gutkay 1 set by abbas</v>
          </cell>
          <cell r="E22415">
            <v>18400</v>
          </cell>
          <cell r="F22415"/>
        </row>
        <row r="22416">
          <cell r="B22416" t="str">
            <v>naveed malik</v>
          </cell>
          <cell r="C22416" t="str">
            <v>amir contractor</v>
          </cell>
          <cell r="D22416" t="str">
            <v>cash paid for welding</v>
          </cell>
          <cell r="E22416">
            <v>3000</v>
          </cell>
          <cell r="F22416"/>
        </row>
        <row r="22417">
          <cell r="B22417" t="str">
            <v>BAF-Maintenance24</v>
          </cell>
          <cell r="C22417" t="str">
            <v>Engr Noman</v>
          </cell>
          <cell r="D22417" t="str">
            <v>cash paid</v>
          </cell>
          <cell r="E22417">
            <v>50000</v>
          </cell>
          <cell r="F22417"/>
        </row>
        <row r="22418">
          <cell r="B22418" t="str">
            <v>Spar supermarket</v>
          </cell>
          <cell r="C22418" t="str">
            <v>adam regger</v>
          </cell>
          <cell r="D22418" t="str">
            <v>cash paid</v>
          </cell>
          <cell r="E22418">
            <v>15000</v>
          </cell>
          <cell r="F22418"/>
        </row>
        <row r="22419">
          <cell r="B22419" t="str">
            <v xml:space="preserve">MHR Personal </v>
          </cell>
          <cell r="C22419" t="str">
            <v>material</v>
          </cell>
          <cell r="D22419" t="str">
            <v>To abbas for MHR for mis invoices</v>
          </cell>
          <cell r="E22419">
            <v>4000</v>
          </cell>
          <cell r="F22419"/>
        </row>
        <row r="22420">
          <cell r="B22420" t="str">
            <v>Nadir Burhani</v>
          </cell>
          <cell r="C22420" t="str">
            <v>misc</v>
          </cell>
          <cell r="D22420" t="str">
            <v>misc invoices by abbas</v>
          </cell>
          <cell r="E22420">
            <v>34000</v>
          </cell>
          <cell r="F22420"/>
        </row>
        <row r="22421">
          <cell r="B22421" t="str">
            <v>office</v>
          </cell>
          <cell r="C22421" t="str">
            <v>misc</v>
          </cell>
          <cell r="D22421" t="str">
            <v>umer for office use</v>
          </cell>
          <cell r="E22421">
            <v>4000</v>
          </cell>
          <cell r="F22421"/>
        </row>
        <row r="22422">
          <cell r="B22422" t="str">
            <v>BAF-Maintenance24</v>
          </cell>
          <cell r="C22422" t="str">
            <v>shakeel duct</v>
          </cell>
          <cell r="D22422" t="str">
            <v>cash paid</v>
          </cell>
          <cell r="E22422">
            <v>15000</v>
          </cell>
          <cell r="F22422"/>
        </row>
        <row r="22423">
          <cell r="B22423" t="str">
            <v>Zeta Mall</v>
          </cell>
          <cell r="C22423" t="str">
            <v>charity</v>
          </cell>
          <cell r="D22423" t="str">
            <v>cash paid to faheem for someone</v>
          </cell>
          <cell r="E22423">
            <v>5000</v>
          </cell>
          <cell r="F22423"/>
        </row>
        <row r="22424">
          <cell r="B22424" t="str">
            <v>Honey moon lounge</v>
          </cell>
          <cell r="C22424" t="str">
            <v>charity</v>
          </cell>
          <cell r="D22424" t="str">
            <v>cash paid to faheem for someone</v>
          </cell>
          <cell r="E22424">
            <v>10000</v>
          </cell>
          <cell r="F22424"/>
        </row>
        <row r="22425">
          <cell r="B22425" t="str">
            <v xml:space="preserve">MHR Personal </v>
          </cell>
          <cell r="C22425" t="str">
            <v>material</v>
          </cell>
          <cell r="D22425" t="str">
            <v>purchased 9 fans + Wire and pipe</v>
          </cell>
          <cell r="E22425">
            <v>58000</v>
          </cell>
          <cell r="F22425"/>
        </row>
        <row r="22426">
          <cell r="B22426" t="str">
            <v>Mall of Pindi</v>
          </cell>
          <cell r="C22426" t="str">
            <v>material</v>
          </cell>
          <cell r="D22426" t="str">
            <v>Online by Al madina To Fatemi enterprises for purchased fittings</v>
          </cell>
          <cell r="E22426">
            <v>50000</v>
          </cell>
          <cell r="F22426"/>
        </row>
        <row r="22427">
          <cell r="B22427" t="str">
            <v>Meezan Gujranwala</v>
          </cell>
          <cell r="C22427" t="str">
            <v>Zaman contractor</v>
          </cell>
          <cell r="D22427" t="str">
            <v>Online by Al madina To zaman</v>
          </cell>
          <cell r="E22427">
            <v>100000</v>
          </cell>
          <cell r="F22427"/>
        </row>
        <row r="22428">
          <cell r="B22428" t="str">
            <v>FTC Floors</v>
          </cell>
          <cell r="C22428" t="str">
            <v>Tasleem mason</v>
          </cell>
          <cell r="D22428" t="str">
            <v>by nadeem bhai</v>
          </cell>
          <cell r="E22428">
            <v>1000</v>
          </cell>
          <cell r="F22428"/>
        </row>
        <row r="22429">
          <cell r="B22429" t="str">
            <v>j outlet lucky one mall</v>
          </cell>
          <cell r="C22429" t="str">
            <v>fuel</v>
          </cell>
          <cell r="D22429" t="str">
            <v>to salman</v>
          </cell>
          <cell r="E22429">
            <v>2000</v>
          </cell>
          <cell r="F22429"/>
        </row>
        <row r="22430">
          <cell r="B22430" t="str">
            <v>office</v>
          </cell>
          <cell r="C22430" t="str">
            <v>misc</v>
          </cell>
          <cell r="D22430" t="str">
            <v>umer for office use</v>
          </cell>
          <cell r="E22430">
            <v>5000</v>
          </cell>
          <cell r="F22430"/>
        </row>
        <row r="22431">
          <cell r="B22431" t="str">
            <v>FTC Floors</v>
          </cell>
          <cell r="C22431" t="str">
            <v>tasleem</v>
          </cell>
          <cell r="D22431" t="str">
            <v>cash paid</v>
          </cell>
          <cell r="E22431">
            <v>15000</v>
          </cell>
          <cell r="F22431"/>
        </row>
        <row r="22432">
          <cell r="B22432" t="str">
            <v>j outlet lucky one mall</v>
          </cell>
          <cell r="C22432" t="str">
            <v>fare</v>
          </cell>
          <cell r="D22432" t="str">
            <v>paid</v>
          </cell>
          <cell r="E22432">
            <v>2000</v>
          </cell>
          <cell r="F22432"/>
        </row>
        <row r="22433">
          <cell r="B22433" t="str">
            <v>Spar supermarket</v>
          </cell>
          <cell r="C22433" t="str">
            <v>fare</v>
          </cell>
          <cell r="D22433" t="str">
            <v>paid</v>
          </cell>
          <cell r="E22433">
            <v>1200</v>
          </cell>
          <cell r="F22433"/>
        </row>
        <row r="22434">
          <cell r="B22434" t="str">
            <v>NICVD</v>
          </cell>
          <cell r="C22434" t="str">
            <v>fare</v>
          </cell>
          <cell r="D22434" t="str">
            <v>paid</v>
          </cell>
          <cell r="E22434">
            <v>1500</v>
          </cell>
          <cell r="F22434"/>
        </row>
        <row r="22435">
          <cell r="B22435" t="str">
            <v>Gul Ahmed</v>
          </cell>
          <cell r="C22435" t="str">
            <v>material</v>
          </cell>
          <cell r="D22435" t="str">
            <v>purchased 1mm 2 core shielded wire</v>
          </cell>
          <cell r="E22435">
            <v>26500</v>
          </cell>
          <cell r="F22435"/>
        </row>
        <row r="22436">
          <cell r="B22436" t="str">
            <v>Gul Ahmed</v>
          </cell>
          <cell r="C22436" t="str">
            <v>Adnan shamsi</v>
          </cell>
          <cell r="D22436" t="str">
            <v>for labour tea and refreshment</v>
          </cell>
          <cell r="E22436">
            <v>5000</v>
          </cell>
          <cell r="F22436"/>
        </row>
        <row r="22437">
          <cell r="B22437" t="str">
            <v>Meezan Gujranwala</v>
          </cell>
          <cell r="C22437" t="str">
            <v>Material</v>
          </cell>
          <cell r="D22437" t="str">
            <v xml:space="preserve">Online by adeel to naveed asif azeem for porta plumbing fixtures </v>
          </cell>
          <cell r="E22437">
            <v>615000</v>
          </cell>
          <cell r="F22437"/>
        </row>
        <row r="22438">
          <cell r="B22438" t="str">
            <v>Engro 3rd &amp; 8th Floor</v>
          </cell>
          <cell r="C22438" t="str">
            <v>sami duct</v>
          </cell>
          <cell r="D22438" t="str">
            <v>sheet from adeel = 800,000</v>
          </cell>
          <cell r="E22438">
            <v>400000</v>
          </cell>
          <cell r="F22438"/>
        </row>
        <row r="22439">
          <cell r="B22439" t="str">
            <v>NICVD</v>
          </cell>
          <cell r="C22439" t="str">
            <v>sami duct</v>
          </cell>
          <cell r="D22439" t="str">
            <v>sheet from adeel = 800,000</v>
          </cell>
          <cell r="E22439">
            <v>400000</v>
          </cell>
          <cell r="F22439"/>
        </row>
        <row r="22440">
          <cell r="B22440" t="str">
            <v xml:space="preserve">MHR Personal </v>
          </cell>
          <cell r="C22440" t="str">
            <v>utilities bills</v>
          </cell>
          <cell r="D22440" t="str">
            <v>K elec bills</v>
          </cell>
          <cell r="E22440">
            <v>40311</v>
          </cell>
          <cell r="F22440"/>
        </row>
        <row r="22441">
          <cell r="B22441" t="str">
            <v>office</v>
          </cell>
          <cell r="C22441" t="str">
            <v>utilities bills</v>
          </cell>
          <cell r="D22441" t="str">
            <v>K elec bills</v>
          </cell>
          <cell r="E22441">
            <v>54688</v>
          </cell>
          <cell r="F22441"/>
        </row>
        <row r="22442">
          <cell r="B22442" t="str">
            <v>Rehmat shipping</v>
          </cell>
          <cell r="C22442" t="str">
            <v>material</v>
          </cell>
          <cell r="D22442" t="str">
            <v>purchased bit and cutting disc</v>
          </cell>
          <cell r="E22442">
            <v>550</v>
          </cell>
          <cell r="F22442"/>
        </row>
        <row r="22443">
          <cell r="B22443" t="str">
            <v>Spar supermarket</v>
          </cell>
          <cell r="C22443" t="str">
            <v>fare</v>
          </cell>
          <cell r="D22443" t="str">
            <v>paid</v>
          </cell>
          <cell r="E22443">
            <v>250</v>
          </cell>
          <cell r="F22443"/>
        </row>
        <row r="22444">
          <cell r="B22444" t="str">
            <v>office</v>
          </cell>
          <cell r="C22444" t="str">
            <v>misc</v>
          </cell>
          <cell r="D22444" t="str">
            <v>umer for office use</v>
          </cell>
          <cell r="E22444">
            <v>4000</v>
          </cell>
          <cell r="F22444"/>
        </row>
        <row r="22445">
          <cell r="B22445" t="str">
            <v>NASTP II</v>
          </cell>
          <cell r="C22445" t="str">
            <v>misc</v>
          </cell>
          <cell r="D22445" t="str">
            <v>to salman for mobile package and challan</v>
          </cell>
          <cell r="E22445">
            <v>500</v>
          </cell>
          <cell r="F22445"/>
        </row>
        <row r="22446">
          <cell r="B22446" t="str">
            <v>BAH Fire work</v>
          </cell>
          <cell r="C22446" t="str">
            <v>material</v>
          </cell>
          <cell r="D22446" t="str">
            <v>coulor material purchaed</v>
          </cell>
          <cell r="E22446">
            <v>11900</v>
          </cell>
          <cell r="F22446"/>
        </row>
        <row r="22447">
          <cell r="B22447" t="str">
            <v>Mall of Pindi</v>
          </cell>
          <cell r="C22447" t="str">
            <v>material</v>
          </cell>
          <cell r="D22447" t="str">
            <v>purchased gasket 5mm 2 x 2</v>
          </cell>
          <cell r="E22447">
            <v>4800</v>
          </cell>
          <cell r="F22447"/>
        </row>
        <row r="22448">
          <cell r="B22448" t="str">
            <v>Zeta Mall</v>
          </cell>
          <cell r="C22448" t="str">
            <v>material</v>
          </cell>
          <cell r="D22448" t="str">
            <v>Online by al madina to engr M ahsan for site expenses</v>
          </cell>
          <cell r="E22448">
            <v>27500</v>
          </cell>
          <cell r="F22448"/>
        </row>
        <row r="22449">
          <cell r="B22449" t="str">
            <v>Meezan Gujranwala</v>
          </cell>
          <cell r="C22449" t="str">
            <v>Material</v>
          </cell>
          <cell r="D22449" t="str">
            <v>Online by adeel to khalid care of touqeer</v>
          </cell>
          <cell r="E22449">
            <v>100000</v>
          </cell>
          <cell r="F22449"/>
        </row>
        <row r="22450">
          <cell r="B22450" t="str">
            <v>sana safinaz dml</v>
          </cell>
          <cell r="C22450" t="str">
            <v>Material</v>
          </cell>
          <cell r="D22450" t="str">
            <v>Online by adeel to nomna engr for site expenses</v>
          </cell>
          <cell r="E22450">
            <v>54000</v>
          </cell>
          <cell r="F22450"/>
        </row>
        <row r="22451">
          <cell r="B22451" t="str">
            <v>Mall of Pindi</v>
          </cell>
          <cell r="C22451" t="str">
            <v>Material</v>
          </cell>
          <cell r="D22451" t="str">
            <v>Online by adeel to ahsan for site expenses</v>
          </cell>
          <cell r="E22451">
            <v>31000</v>
          </cell>
          <cell r="F22451"/>
        </row>
        <row r="22452">
          <cell r="B22452" t="str">
            <v>Meezan Gujranwala</v>
          </cell>
          <cell r="C22452" t="str">
            <v>Material</v>
          </cell>
          <cell r="D22452" t="str">
            <v>Online by adeel to asadullah for fittings</v>
          </cell>
          <cell r="E22452">
            <v>328852</v>
          </cell>
          <cell r="F22452"/>
        </row>
        <row r="22453">
          <cell r="B22453" t="str">
            <v>Meezan Gujranwala</v>
          </cell>
          <cell r="C22453" t="str">
            <v>Material</v>
          </cell>
          <cell r="D22453" t="str">
            <v>Online by adeel to m salman riaz for payment for fittings dadex for gujranwala</v>
          </cell>
          <cell r="E22453">
            <v>27480</v>
          </cell>
          <cell r="F22453"/>
        </row>
        <row r="22454">
          <cell r="B22454" t="str">
            <v>Mall of Pindi</v>
          </cell>
          <cell r="C22454" t="str">
            <v>SCON VALVES</v>
          </cell>
          <cell r="D22454" t="str">
            <v>Online by adeel to farhan nawar care of scon for Payment to scon for balancing valves for zeta mall</v>
          </cell>
          <cell r="E22454">
            <v>59296</v>
          </cell>
          <cell r="F22454"/>
        </row>
        <row r="22455">
          <cell r="B22455" t="str">
            <v>office</v>
          </cell>
          <cell r="C22455" t="str">
            <v>misc</v>
          </cell>
          <cell r="D22455" t="str">
            <v>umer for office use</v>
          </cell>
          <cell r="E22455">
            <v>4000</v>
          </cell>
          <cell r="F22455"/>
        </row>
        <row r="22456">
          <cell r="B22456" t="str">
            <v>Engro 7th Floor</v>
          </cell>
          <cell r="C22456" t="str">
            <v>fuel</v>
          </cell>
          <cell r="D22456" t="str">
            <v>to salman</v>
          </cell>
          <cell r="E22456">
            <v>1500</v>
          </cell>
          <cell r="F22456"/>
        </row>
        <row r="22457">
          <cell r="B22457" t="str">
            <v>NASTP II</v>
          </cell>
          <cell r="C22457" t="str">
            <v>material</v>
          </cell>
          <cell r="D22457" t="str">
            <v>purchased rawal bolt and bit</v>
          </cell>
          <cell r="E22457">
            <v>1130</v>
          </cell>
          <cell r="F22457"/>
        </row>
        <row r="22458">
          <cell r="B22458" t="str">
            <v>Gul Ahmed</v>
          </cell>
          <cell r="C22458" t="str">
            <v>fare</v>
          </cell>
          <cell r="D22458" t="str">
            <v>paid</v>
          </cell>
          <cell r="E22458">
            <v>1600</v>
          </cell>
          <cell r="F22458"/>
        </row>
        <row r="22459">
          <cell r="B22459" t="str">
            <v>Rehmat shipping</v>
          </cell>
          <cell r="C22459" t="str">
            <v>fare</v>
          </cell>
          <cell r="D22459" t="str">
            <v>paid</v>
          </cell>
          <cell r="E22459">
            <v>1500</v>
          </cell>
          <cell r="F22459"/>
        </row>
        <row r="22460">
          <cell r="B22460" t="str">
            <v>NASTP II</v>
          </cell>
          <cell r="C22460" t="str">
            <v>material</v>
          </cell>
          <cell r="D22460" t="str">
            <v>purchased cutting disc, lucnh tea and petriol by mukhar</v>
          </cell>
          <cell r="E22460">
            <v>1800</v>
          </cell>
          <cell r="F22460"/>
        </row>
        <row r="22461">
          <cell r="B22461" t="str">
            <v>BAH Fire work</v>
          </cell>
          <cell r="C22461" t="str">
            <v>Global technologies</v>
          </cell>
          <cell r="D22461" t="str">
            <v>cash paid for Bah insulation (rec by Talib)</v>
          </cell>
          <cell r="E22461">
            <v>3000</v>
          </cell>
          <cell r="F22461"/>
        </row>
        <row r="22462">
          <cell r="B22462" t="str">
            <v>NASTP II</v>
          </cell>
          <cell r="C22462" t="str">
            <v>fuel</v>
          </cell>
          <cell r="D22462" t="str">
            <v>to saad</v>
          </cell>
          <cell r="E22462">
            <v>500</v>
          </cell>
          <cell r="F22462"/>
        </row>
        <row r="22463">
          <cell r="B22463" t="str">
            <v>Gul Ahmed</v>
          </cell>
          <cell r="C22463" t="str">
            <v>fare</v>
          </cell>
          <cell r="D22463" t="str">
            <v>paid to dad muhammad suzuki</v>
          </cell>
          <cell r="E22463">
            <v>3200</v>
          </cell>
          <cell r="F22463"/>
        </row>
        <row r="22464">
          <cell r="B22464" t="str">
            <v>Gul Ahmed</v>
          </cell>
          <cell r="C22464" t="str">
            <v>material</v>
          </cell>
          <cell r="D22464" t="str">
            <v xml:space="preserve">purchased cut screw , copper rods, PVC solution </v>
          </cell>
          <cell r="E22464">
            <v>6560</v>
          </cell>
          <cell r="F22464"/>
        </row>
        <row r="22465">
          <cell r="B22465" t="str">
            <v>Meezan Gujranwala</v>
          </cell>
          <cell r="C22465" t="str">
            <v>Material</v>
          </cell>
          <cell r="D22465" t="str">
            <v>Online by adeel to lahor center for purchased of 5 geysers</v>
          </cell>
          <cell r="E22465">
            <v>137500</v>
          </cell>
          <cell r="F22465"/>
        </row>
        <row r="22466">
          <cell r="B22466" t="str">
            <v>BAH Fire work</v>
          </cell>
          <cell r="C22466" t="str">
            <v>Material</v>
          </cell>
          <cell r="D22466" t="str">
            <v>misc invoices by mukhtiar</v>
          </cell>
          <cell r="E22466">
            <v>32850</v>
          </cell>
          <cell r="F22466"/>
        </row>
        <row r="22467">
          <cell r="B22467" t="str">
            <v>BAH Fire work</v>
          </cell>
          <cell r="C22467" t="str">
            <v>Material</v>
          </cell>
          <cell r="D22467" t="str">
            <v>misc invoices by mukhtiar</v>
          </cell>
          <cell r="E22467">
            <v>11030</v>
          </cell>
          <cell r="F22467"/>
        </row>
        <row r="22468">
          <cell r="B22468" t="str">
            <v>Imtiaz supermarket</v>
          </cell>
          <cell r="C22468" t="str">
            <v>Material</v>
          </cell>
          <cell r="D22468" t="str">
            <v>misc invoice by faheem</v>
          </cell>
          <cell r="E22468">
            <v>25400</v>
          </cell>
          <cell r="F22468"/>
        </row>
        <row r="22469">
          <cell r="B22469" t="str">
            <v>Imtiaz supermarket</v>
          </cell>
          <cell r="C22469" t="str">
            <v>Material</v>
          </cell>
          <cell r="D22469" t="str">
            <v>misc invoice by faheem</v>
          </cell>
          <cell r="E22469">
            <v>55250</v>
          </cell>
          <cell r="F22469"/>
        </row>
        <row r="22470">
          <cell r="B22470" t="str">
            <v>o/m NASTP</v>
          </cell>
          <cell r="C22470" t="str">
            <v>Salary</v>
          </cell>
          <cell r="D22470" t="str">
            <v>Online by adeel to M Asad mobin</v>
          </cell>
          <cell r="E22470">
            <v>50000</v>
          </cell>
          <cell r="F22470"/>
        </row>
        <row r="22471">
          <cell r="B22471" t="str">
            <v>CITI Bank</v>
          </cell>
          <cell r="C22471" t="str">
            <v>fuel</v>
          </cell>
          <cell r="D22471" t="str">
            <v>to salman</v>
          </cell>
          <cell r="E22471">
            <v>2000</v>
          </cell>
          <cell r="F22471"/>
        </row>
        <row r="22472">
          <cell r="B22472" t="str">
            <v>Spar supermarket</v>
          </cell>
          <cell r="C22472" t="str">
            <v>material</v>
          </cell>
          <cell r="D22472" t="str">
            <v>purchased wrapping rolls</v>
          </cell>
          <cell r="E22472">
            <v>1600</v>
          </cell>
          <cell r="F22472"/>
        </row>
        <row r="22473">
          <cell r="B22473" t="str">
            <v>Gul Ahmed</v>
          </cell>
          <cell r="C22473" t="str">
            <v>material</v>
          </cell>
          <cell r="D22473" t="str">
            <v>purchased flexible pipe 3/4</v>
          </cell>
          <cell r="E22473">
            <v>950</v>
          </cell>
          <cell r="F22473"/>
        </row>
        <row r="22474">
          <cell r="B22474" t="str">
            <v>NASTP II</v>
          </cell>
          <cell r="C22474" t="str">
            <v>fare</v>
          </cell>
          <cell r="D22474" t="str">
            <v>paid</v>
          </cell>
          <cell r="E22474">
            <v>2200</v>
          </cell>
          <cell r="F22474"/>
        </row>
        <row r="22475">
          <cell r="B22475" t="str">
            <v>Mall of Pindi</v>
          </cell>
          <cell r="C22475" t="str">
            <v>transportation</v>
          </cell>
          <cell r="D22475" t="str">
            <v>paid</v>
          </cell>
          <cell r="E22475">
            <v>30000</v>
          </cell>
          <cell r="F22475"/>
        </row>
        <row r="22476">
          <cell r="B22476" t="str">
            <v>BAH Fire work</v>
          </cell>
          <cell r="C22476" t="str">
            <v>misc</v>
          </cell>
          <cell r="D22476" t="str">
            <v>to arsalan for crane charges</v>
          </cell>
          <cell r="E22476">
            <v>4000</v>
          </cell>
          <cell r="F22476"/>
        </row>
        <row r="22477">
          <cell r="B22477" t="str">
            <v>office</v>
          </cell>
          <cell r="C22477" t="str">
            <v>misc</v>
          </cell>
          <cell r="D22477" t="str">
            <v>umer for office use</v>
          </cell>
          <cell r="E22477">
            <v>2000</v>
          </cell>
          <cell r="F22477"/>
        </row>
        <row r="22478">
          <cell r="B22478" t="str">
            <v xml:space="preserve">MHR Personal </v>
          </cell>
          <cell r="C22478" t="str">
            <v>utilities bills</v>
          </cell>
          <cell r="D22478" t="str">
            <v>ssgc bill</v>
          </cell>
          <cell r="E22478">
            <v>780</v>
          </cell>
          <cell r="F22478"/>
        </row>
        <row r="22479">
          <cell r="B22479" t="str">
            <v>office</v>
          </cell>
          <cell r="C22479" t="str">
            <v>utilities bills</v>
          </cell>
          <cell r="D22479" t="str">
            <v>ssgc bill</v>
          </cell>
          <cell r="E22479">
            <v>1040</v>
          </cell>
          <cell r="F22479"/>
        </row>
        <row r="22480">
          <cell r="B22480" t="str">
            <v>Mall of Pindi</v>
          </cell>
          <cell r="C22480" t="str">
            <v>material</v>
          </cell>
          <cell r="D22480" t="str">
            <v>purchased pressure guages</v>
          </cell>
          <cell r="E22480">
            <v>3900</v>
          </cell>
          <cell r="F22480"/>
        </row>
        <row r="22481">
          <cell r="B22481" t="str">
            <v>Meezan Gujranwala</v>
          </cell>
          <cell r="C22481" t="str">
            <v>Ismail gee</v>
          </cell>
          <cell r="D22481" t="str">
            <v>Online by adeel to yousuf ali care of M Ismail gee</v>
          </cell>
          <cell r="E22481">
            <v>600000</v>
          </cell>
          <cell r="F22481"/>
        </row>
        <row r="22482">
          <cell r="B22482" t="str">
            <v>Meezan Gujranwala</v>
          </cell>
          <cell r="C22482" t="str">
            <v>Ismail gee</v>
          </cell>
          <cell r="D22482" t="str">
            <v>Online by adeel to yousuf ali care of M Ismail gee</v>
          </cell>
          <cell r="E22482">
            <v>400000</v>
          </cell>
          <cell r="F22482"/>
        </row>
        <row r="22483">
          <cell r="B22483" t="str">
            <v>j outlet lucky one mall</v>
          </cell>
          <cell r="C22483" t="str">
            <v>sheeraz corportation</v>
          </cell>
          <cell r="D22483" t="str">
            <v>MCB chq 2007570394</v>
          </cell>
          <cell r="E22483">
            <v>123270</v>
          </cell>
          <cell r="F22483"/>
        </row>
        <row r="22484">
          <cell r="B22484" t="str">
            <v>Spar supermarket</v>
          </cell>
          <cell r="C22484" t="str">
            <v>amir contractor</v>
          </cell>
          <cell r="D22484" t="str">
            <v>MCB chq 2007570395</v>
          </cell>
          <cell r="E22484">
            <v>200000</v>
          </cell>
          <cell r="F22484"/>
        </row>
        <row r="22485">
          <cell r="B22485" t="str">
            <v>CITI Bank</v>
          </cell>
          <cell r="C22485" t="str">
            <v>faheem elec</v>
          </cell>
          <cell r="D22485" t="str">
            <v>MCB chq 2007570397
chq amt = 100,000
cash       = 60,000</v>
          </cell>
          <cell r="E22485">
            <v>70000</v>
          </cell>
          <cell r="F22485"/>
        </row>
        <row r="22486">
          <cell r="B22486" t="str">
            <v>GSK DMC</v>
          </cell>
          <cell r="C22486" t="str">
            <v>faheem elec</v>
          </cell>
          <cell r="D22486" t="str">
            <v>MCB chq 2007570397
chq amt = 100,000
cash       = 60,000</v>
          </cell>
          <cell r="E22486">
            <v>90000</v>
          </cell>
          <cell r="F22486"/>
        </row>
        <row r="22487">
          <cell r="B22487" t="str">
            <v>NICVD</v>
          </cell>
          <cell r="C22487" t="str">
            <v>crescent corporation</v>
          </cell>
          <cell r="D22487" t="str">
            <v>Received from Ik in acc of J outlet lucky one mall (Meezan bank chq # A-03650839 Given to crescent corp in NIVCD deal)</v>
          </cell>
          <cell r="E22487">
            <v>2175753</v>
          </cell>
          <cell r="F22487"/>
        </row>
        <row r="22488">
          <cell r="B22488" t="str">
            <v>Engro 3rd &amp; 8th Floor</v>
          </cell>
          <cell r="C22488" t="str">
            <v>John</v>
          </cell>
          <cell r="D22488" t="str">
            <v>MCB chq 2007570399 chq amt = 100,000</v>
          </cell>
          <cell r="E22488">
            <v>50000</v>
          </cell>
          <cell r="F22488"/>
        </row>
        <row r="22489">
          <cell r="B22489" t="str">
            <v>Gul Ahmed</v>
          </cell>
          <cell r="C22489" t="str">
            <v>John</v>
          </cell>
          <cell r="D22489" t="str">
            <v>MCB chq 2007570399 chq amt = 100,000</v>
          </cell>
          <cell r="E22489">
            <v>50000</v>
          </cell>
          <cell r="F22489"/>
        </row>
        <row r="22490">
          <cell r="B22490" t="str">
            <v>saifee hospital</v>
          </cell>
          <cell r="C22490" t="str">
            <v>IIL pipe</v>
          </cell>
          <cell r="D22490" t="str">
            <v>MCB chq 2007570400</v>
          </cell>
          <cell r="E22490">
            <v>444919</v>
          </cell>
          <cell r="F22490"/>
        </row>
        <row r="22491">
          <cell r="B22491" t="str">
            <v xml:space="preserve">MHR Personal </v>
          </cell>
          <cell r="C22491" t="str">
            <v>sir rehman</v>
          </cell>
          <cell r="D22491" t="str">
            <v>MCB chq 2007570401 (misc invoices)</v>
          </cell>
          <cell r="E22491">
            <v>84620</v>
          </cell>
          <cell r="F22491"/>
        </row>
        <row r="22492">
          <cell r="B22492" t="str">
            <v>saifee hospital</v>
          </cell>
          <cell r="C22492" t="str">
            <v>owais traders</v>
          </cell>
          <cell r="D22492" t="str">
            <v>Cash cheque received from Mughal construction .  BAHL chq # 11606807 (Given to owais traders in saifee deal)</v>
          </cell>
          <cell r="E22492">
            <v>400000</v>
          </cell>
          <cell r="F22492"/>
        </row>
        <row r="22493">
          <cell r="B22493" t="str">
            <v>CITI Bank</v>
          </cell>
          <cell r="C22493" t="str">
            <v>Air guide</v>
          </cell>
          <cell r="D22493" t="str">
            <v>Cash cheque received from Mughal construction .  BAHL chq # 11606806 (Given to Air guide) chq amount is 1000,000</v>
          </cell>
          <cell r="E22493">
            <v>900000</v>
          </cell>
          <cell r="F22493"/>
        </row>
        <row r="22494">
          <cell r="B22494" t="str">
            <v>Tomo JPMC</v>
          </cell>
          <cell r="C22494" t="str">
            <v>Air guide</v>
          </cell>
          <cell r="D22494" t="str">
            <v>Cash cheque received from Mughal construction .  BAHL chq # 11606806 (Given to Air guide) chq amount is 1000,000</v>
          </cell>
          <cell r="E22494">
            <v>100000</v>
          </cell>
          <cell r="F22494"/>
        </row>
        <row r="22495">
          <cell r="B22495" t="str">
            <v>Rehmat shipping</v>
          </cell>
          <cell r="C22495" t="str">
            <v>Muzammil</v>
          </cell>
          <cell r="D22495" t="str">
            <v>MCB chq 2007570403</v>
          </cell>
          <cell r="E22495">
            <v>100000</v>
          </cell>
          <cell r="F22495"/>
        </row>
        <row r="22496">
          <cell r="B22496" t="str">
            <v>NICVD</v>
          </cell>
          <cell r="C22496" t="str">
            <v>crescent corporation</v>
          </cell>
          <cell r="D22496" t="str">
            <v>Received from Ik in acc of J outlet lucky one mall (Meezan bank chq # A-03650827 Given to crescent corp in NIVCD deal)</v>
          </cell>
          <cell r="E22496">
            <v>864358</v>
          </cell>
          <cell r="F22496"/>
        </row>
        <row r="22497">
          <cell r="B22497" t="str">
            <v>BAH PPRC Job</v>
          </cell>
          <cell r="C22497" t="str">
            <v>Build Con</v>
          </cell>
          <cell r="D22497" t="str">
            <v>Received from My interiors (online transfer to Build con against PPRC pipe deal in BAHL)</v>
          </cell>
          <cell r="E22497">
            <v>800000</v>
          </cell>
          <cell r="F22497"/>
        </row>
        <row r="22498">
          <cell r="B22498" t="str">
            <v>Meezan bank Head office</v>
          </cell>
          <cell r="C22498" t="str">
            <v>kaytees</v>
          </cell>
          <cell r="D22498" t="str">
            <v>Received from Ik in acc of Manto DML (Meezan bank chq # A-08775251 (Given to Kaytes) amt = 350,000</v>
          </cell>
          <cell r="E22498">
            <v>150000</v>
          </cell>
          <cell r="F22498"/>
        </row>
        <row r="22499">
          <cell r="B22499" t="str">
            <v>j outlet lucky one mall</v>
          </cell>
          <cell r="C22499" t="str">
            <v>kaytees</v>
          </cell>
          <cell r="D22499" t="str">
            <v>Received from Ik in acc of Manto DML (Meezan bank chq # A-08775251 (Given to Kaytes) amt = 350,000</v>
          </cell>
          <cell r="E22499">
            <v>200000</v>
          </cell>
          <cell r="F22499"/>
        </row>
        <row r="22500">
          <cell r="B22500" t="str">
            <v>Zeta Mall</v>
          </cell>
          <cell r="C22500" t="str">
            <v>IIL pipe</v>
          </cell>
          <cell r="D22500" t="str">
            <v>MCB chq 2007570406 (cash transfer in IIL)</v>
          </cell>
          <cell r="E22500">
            <v>795490</v>
          </cell>
          <cell r="F22500"/>
        </row>
        <row r="22501">
          <cell r="B22501" t="str">
            <v>BAF-Maintenance24</v>
          </cell>
          <cell r="C22501" t="str">
            <v>SST Tax</v>
          </cell>
          <cell r="D22501" t="str">
            <v>MCB chq 2007570407 = tot amt = 104945</v>
          </cell>
          <cell r="E22501">
            <v>25000</v>
          </cell>
          <cell r="F22501"/>
        </row>
        <row r="22502">
          <cell r="B22502" t="str">
            <v xml:space="preserve">O/M Nue Multiplex </v>
          </cell>
          <cell r="C22502" t="str">
            <v>SST Tax</v>
          </cell>
          <cell r="D22502" t="str">
            <v>MCB chq 2007570407 = tot amt = 104945</v>
          </cell>
          <cell r="E22502">
            <v>11945</v>
          </cell>
          <cell r="F22502"/>
        </row>
        <row r="22503">
          <cell r="B22503" t="str">
            <v>O/M The Place</v>
          </cell>
          <cell r="C22503" t="str">
            <v>SST Tax</v>
          </cell>
          <cell r="D22503" t="str">
            <v>MCB chq 2007570407 = tot amt = 104945</v>
          </cell>
          <cell r="E22503">
            <v>11000</v>
          </cell>
          <cell r="F22503"/>
        </row>
        <row r="22504">
          <cell r="B22504" t="str">
            <v>FTC Floors</v>
          </cell>
          <cell r="C22504" t="str">
            <v>SST Tax</v>
          </cell>
          <cell r="D22504" t="str">
            <v>MCB chq 2007570407 = tot amt = 104945</v>
          </cell>
          <cell r="E22504">
            <v>12000</v>
          </cell>
          <cell r="F22504"/>
        </row>
        <row r="22505">
          <cell r="B22505" t="str">
            <v>o/m NASTP</v>
          </cell>
          <cell r="C22505" t="str">
            <v>SST Tax</v>
          </cell>
          <cell r="D22505" t="str">
            <v>MCB chq 2007570407 = tot amt = 104945</v>
          </cell>
          <cell r="E22505">
            <v>45000</v>
          </cell>
          <cell r="F22505"/>
        </row>
        <row r="22506">
          <cell r="B22506" t="str">
            <v>Meezan bank Head office</v>
          </cell>
          <cell r="C22506" t="str">
            <v>iqbal sons</v>
          </cell>
          <cell r="D22506" t="str">
            <v>Received from Ik in acc of Generation Amt = 1300,000</v>
          </cell>
          <cell r="E22506">
            <v>117087</v>
          </cell>
          <cell r="F22506"/>
        </row>
        <row r="22507">
          <cell r="B22507" t="str">
            <v>Tri fit Gym</v>
          </cell>
          <cell r="C22507" t="str">
            <v>iqbal sons</v>
          </cell>
          <cell r="D22507" t="str">
            <v>Received from Ik in acc of Generation Amt = 1300,000</v>
          </cell>
          <cell r="E22507">
            <v>6000</v>
          </cell>
          <cell r="F22507"/>
        </row>
        <row r="22508">
          <cell r="B22508" t="str">
            <v>Engro 3rd &amp; 8th Floor</v>
          </cell>
          <cell r="C22508" t="str">
            <v>iqbal sons</v>
          </cell>
          <cell r="D22508" t="str">
            <v>Received from Ik in acc of Generation Amt = 1300,000</v>
          </cell>
          <cell r="E22508">
            <v>104064</v>
          </cell>
          <cell r="F22508"/>
        </row>
        <row r="22509">
          <cell r="B22509" t="str">
            <v>BAH 12th Floor</v>
          </cell>
          <cell r="C22509" t="str">
            <v>iqbal sons</v>
          </cell>
          <cell r="D22509" t="str">
            <v>Received from Ik in acc of Generation Amt = 1300,000</v>
          </cell>
          <cell r="E22509">
            <v>87831</v>
          </cell>
          <cell r="F22509"/>
        </row>
        <row r="22510">
          <cell r="B22510" t="str">
            <v>Gul Ahmed</v>
          </cell>
          <cell r="C22510" t="str">
            <v>iqbal sons</v>
          </cell>
          <cell r="D22510" t="str">
            <v>Received from Ik in acc of Generation Amt = 1300,000</v>
          </cell>
          <cell r="E22510">
            <v>47250</v>
          </cell>
          <cell r="F22510"/>
        </row>
        <row r="22511">
          <cell r="B22511" t="str">
            <v>J out let DML</v>
          </cell>
          <cell r="C22511" t="str">
            <v>iqbal sons</v>
          </cell>
          <cell r="D22511" t="str">
            <v>Received from Ik in acc of Generation Amt = 1300,000</v>
          </cell>
          <cell r="E22511">
            <v>30500</v>
          </cell>
          <cell r="F22511"/>
        </row>
        <row r="22512">
          <cell r="B22512" t="str">
            <v>DHL office</v>
          </cell>
          <cell r="C22512" t="str">
            <v>iqbal sons</v>
          </cell>
          <cell r="D22512" t="str">
            <v>Received from Ik in acc of Generation Amt = 1300,000</v>
          </cell>
          <cell r="E22512">
            <v>96058</v>
          </cell>
          <cell r="F22512"/>
        </row>
        <row r="22513">
          <cell r="B22513" t="str">
            <v>Rehmat shipping</v>
          </cell>
          <cell r="C22513" t="str">
            <v>iqbal sons</v>
          </cell>
          <cell r="D22513" t="str">
            <v>Received from Ik in acc of Generation Amt = 1300,000</v>
          </cell>
          <cell r="E22513">
            <v>4902</v>
          </cell>
          <cell r="F22513"/>
        </row>
        <row r="22514">
          <cell r="B22514" t="str">
            <v>J outlet lucky one mall</v>
          </cell>
          <cell r="C22514" t="str">
            <v>iqbal sons</v>
          </cell>
          <cell r="D22514" t="str">
            <v>Received from Ik in acc of Generation Amt = 1300,000</v>
          </cell>
          <cell r="E22514">
            <v>532568</v>
          </cell>
          <cell r="F22514"/>
        </row>
        <row r="22515">
          <cell r="B22515" t="str">
            <v>Spar supermarket</v>
          </cell>
          <cell r="C22515" t="str">
            <v>iqbal sons</v>
          </cell>
          <cell r="D22515" t="str">
            <v>Received from Ik in acc of Generation Amt = 1300,000</v>
          </cell>
          <cell r="E22515">
            <v>42789</v>
          </cell>
          <cell r="F22515"/>
        </row>
        <row r="22516">
          <cell r="B22516" t="str">
            <v>NICVD</v>
          </cell>
          <cell r="C22516" t="str">
            <v>iqbal sons</v>
          </cell>
          <cell r="D22516" t="str">
            <v>Received from Ik in acc of Generation Amt = 1300,000</v>
          </cell>
          <cell r="E22516">
            <v>109721</v>
          </cell>
          <cell r="F22516"/>
        </row>
        <row r="22517">
          <cell r="B22517" t="str">
            <v>Salaam Taqaful</v>
          </cell>
          <cell r="C22517" t="str">
            <v>iqbal sons</v>
          </cell>
          <cell r="D22517" t="str">
            <v>Received from Ik in acc of Generation Amt = 1300,000</v>
          </cell>
          <cell r="E22517">
            <v>5871</v>
          </cell>
          <cell r="F22517"/>
        </row>
        <row r="22518">
          <cell r="B22518" t="str">
            <v>Spar supermarket</v>
          </cell>
          <cell r="C22518" t="str">
            <v>iqbal sons</v>
          </cell>
          <cell r="D22518" t="str">
            <v>Received from Ik in acc of Generation Amt = 1300,000</v>
          </cell>
          <cell r="E22518">
            <v>115359</v>
          </cell>
          <cell r="F22518"/>
        </row>
        <row r="22519">
          <cell r="B22519" t="str">
            <v>PSYCHIATRY JPMC</v>
          </cell>
          <cell r="C22519" t="str">
            <v>habib insulation</v>
          </cell>
          <cell r="D22519" t="str">
            <v>Received from Ik in acc of Sana safinaz = Amt = 1800,000/-</v>
          </cell>
          <cell r="E22519">
            <v>194672</v>
          </cell>
          <cell r="F22519"/>
        </row>
        <row r="22520">
          <cell r="B22520" t="str">
            <v>Meezan bank Head office</v>
          </cell>
          <cell r="C22520" t="str">
            <v>habib insulation</v>
          </cell>
          <cell r="D22520" t="str">
            <v>Received from Ik in acc of Sana safinaz = Amt = 1800,000/-</v>
          </cell>
          <cell r="E22520">
            <v>327067</v>
          </cell>
          <cell r="F22520"/>
        </row>
        <row r="22521">
          <cell r="B22521" t="str">
            <v>Tomo JPMC</v>
          </cell>
          <cell r="C22521" t="str">
            <v>habib insulation</v>
          </cell>
          <cell r="D22521" t="str">
            <v>Received from Ik in acc of Sana safinaz = Amt = 1800,000/-</v>
          </cell>
          <cell r="E22521">
            <v>274418</v>
          </cell>
          <cell r="F22521"/>
        </row>
        <row r="22522">
          <cell r="B22522" t="str">
            <v>Sana safinaz DML</v>
          </cell>
          <cell r="C22522" t="str">
            <v>habib insulation</v>
          </cell>
          <cell r="D22522" t="str">
            <v>Received from Ik in acc of Sana safinaz = Amt = 1800,000/-</v>
          </cell>
          <cell r="E22522">
            <v>519055</v>
          </cell>
          <cell r="F22522"/>
        </row>
        <row r="22523">
          <cell r="B22523" t="str">
            <v>Spar supermarket</v>
          </cell>
          <cell r="C22523" t="str">
            <v>habib insulation</v>
          </cell>
          <cell r="D22523" t="str">
            <v>Received from Ik in acc of Sana safinaz = Amt = 1800,000/-</v>
          </cell>
          <cell r="E22523">
            <v>484788</v>
          </cell>
          <cell r="F22523"/>
        </row>
        <row r="22524">
          <cell r="B22524" t="str">
            <v>BAH Fire work</v>
          </cell>
          <cell r="C22524" t="str">
            <v>Arsalan piping</v>
          </cell>
          <cell r="D22524" t="str">
            <v xml:space="preserve">MCB chq 2007570410 </v>
          </cell>
          <cell r="E22524">
            <v>75000</v>
          </cell>
          <cell r="F22524"/>
        </row>
        <row r="22525">
          <cell r="B22525" t="str">
            <v>saifee hospital</v>
          </cell>
          <cell r="C22525" t="str">
            <v>Received</v>
          </cell>
          <cell r="D22525" t="str">
            <v>Cash cheque received from Mughal construction .  BAHL chq # 11606806 (Given to Air Guide Akber)</v>
          </cell>
          <cell r="E22525"/>
          <cell r="F22525">
            <v>1000000</v>
          </cell>
        </row>
        <row r="22526">
          <cell r="B22526" t="str">
            <v>saifee hospital</v>
          </cell>
          <cell r="C22526" t="str">
            <v>Received</v>
          </cell>
          <cell r="D22526" t="str">
            <v>Cash cheque received from Mughal construction .  BAHL chq # 11606805 (Given to Nadeem bhai in his profit share)</v>
          </cell>
          <cell r="E22526"/>
          <cell r="F22526">
            <v>1100000</v>
          </cell>
        </row>
        <row r="22527">
          <cell r="B22527" t="str">
            <v>saifee hospital</v>
          </cell>
          <cell r="C22527" t="str">
            <v>Received</v>
          </cell>
          <cell r="D22527" t="str">
            <v>Cash cheque received from Mughal construction .  BAHL chq # 11606807 (Given to owais traders in saifee deal)</v>
          </cell>
          <cell r="E22527"/>
          <cell r="F22527">
            <v>400000</v>
          </cell>
        </row>
        <row r="22528">
          <cell r="B22528" t="str">
            <v>j outlet lucky one mall</v>
          </cell>
          <cell r="C22528" t="str">
            <v>Received</v>
          </cell>
          <cell r="D22528" t="str">
            <v>Received from Ik in acc of J outlet lucky one mall (Meezan bank chq # A-03650839 Given to crescent corp in NIVCD deal)</v>
          </cell>
          <cell r="E22528"/>
          <cell r="F22528">
            <v>2175753</v>
          </cell>
        </row>
        <row r="22529">
          <cell r="B22529" t="str">
            <v>j outlet lucky one mall</v>
          </cell>
          <cell r="C22529" t="str">
            <v>Received</v>
          </cell>
          <cell r="D22529" t="str">
            <v>Received from Ik in acc of J outlet lucky one mall (Meezan bank chq # A 03650840 Given to Universal traders care of adeel)</v>
          </cell>
          <cell r="E22529"/>
          <cell r="F22529">
            <v>2002145</v>
          </cell>
        </row>
        <row r="22530">
          <cell r="B22530" t="str">
            <v>j outlet lucky one mall</v>
          </cell>
          <cell r="C22530" t="str">
            <v>Received</v>
          </cell>
          <cell r="D22530" t="str">
            <v>1% invoice charges (for 2,002,145 + MCB chq amount 1,506,005)</v>
          </cell>
          <cell r="E22530">
            <v>30000</v>
          </cell>
          <cell r="F22530"/>
        </row>
        <row r="22531">
          <cell r="B22531" t="str">
            <v>O/M The Place</v>
          </cell>
          <cell r="C22531" t="str">
            <v>Received</v>
          </cell>
          <cell r="D22531" t="str">
            <v xml:space="preserve">O &amp; M bill for Nov 4 </v>
          </cell>
          <cell r="E22531"/>
          <cell r="F22531">
            <v>401676</v>
          </cell>
        </row>
        <row r="22532">
          <cell r="B22532" t="str">
            <v>Manto DML</v>
          </cell>
          <cell r="C22532" t="str">
            <v>Received</v>
          </cell>
          <cell r="D22532" t="str">
            <v>Received from Ik in acc of Manto DML (Meezan bank chq # A-08775249 Given to Al madina steel)</v>
          </cell>
          <cell r="E22532"/>
          <cell r="F22532">
            <v>499999</v>
          </cell>
        </row>
        <row r="22533">
          <cell r="B22533" t="str">
            <v>Generation DML</v>
          </cell>
          <cell r="C22533" t="str">
            <v>Received</v>
          </cell>
          <cell r="D22533" t="str">
            <v>Received from Ik in acc of Generation DML (Meezan bank chq # A-08775248 Given to Al madina steel)</v>
          </cell>
          <cell r="E22533"/>
          <cell r="F22533">
            <v>1500001</v>
          </cell>
        </row>
        <row r="22534">
          <cell r="B22534" t="str">
            <v>sana safinaz dml</v>
          </cell>
          <cell r="C22534" t="str">
            <v>Received</v>
          </cell>
          <cell r="D22534" t="str">
            <v>Received from Ik in acc of Sana DML (Meezan bank chq # A-08775247 Given to Al madina steell)</v>
          </cell>
          <cell r="E22534"/>
          <cell r="F22534">
            <v>1900010</v>
          </cell>
        </row>
        <row r="22535">
          <cell r="B22535" t="str">
            <v>sana safinaz dml</v>
          </cell>
          <cell r="C22535" t="str">
            <v>Received</v>
          </cell>
          <cell r="D22535" t="str">
            <v>1% invoice charges (for above 3 receivings)</v>
          </cell>
          <cell r="E22535">
            <v>34000</v>
          </cell>
          <cell r="F22535"/>
        </row>
        <row r="22536">
          <cell r="B22536" t="str">
            <v>j outlet lucky one mall</v>
          </cell>
          <cell r="C22536" t="str">
            <v>Received</v>
          </cell>
          <cell r="D22536" t="str">
            <v>Received from Ik in acc of J outlet lucky one mall (Meezan bank chq # A-03650827 Given to crescent corp in NIVCD deal)</v>
          </cell>
          <cell r="E22536"/>
          <cell r="F22536">
            <v>864358</v>
          </cell>
        </row>
        <row r="22537">
          <cell r="B22537" t="str">
            <v>IT Work Deutsche Bank</v>
          </cell>
          <cell r="C22537" t="str">
            <v>Received</v>
          </cell>
          <cell r="D22537" t="str">
            <v>Received from My interiors (online transfer to Build con against PPRC pipe deal in BAHL)</v>
          </cell>
          <cell r="E22537"/>
          <cell r="F22537">
            <v>800000</v>
          </cell>
        </row>
        <row r="22538">
          <cell r="B22538" t="str">
            <v>O/M The Place</v>
          </cell>
          <cell r="C22538" t="str">
            <v>Received</v>
          </cell>
          <cell r="D22538" t="str">
            <v>Received cash from Mumtaz site eng against misc bills</v>
          </cell>
          <cell r="E22538"/>
          <cell r="F22538">
            <v>50000</v>
          </cell>
        </row>
        <row r="22539">
          <cell r="B22539" t="str">
            <v>Air war college</v>
          </cell>
          <cell r="C22539" t="str">
            <v>Received</v>
          </cell>
          <cell r="D22539" t="str">
            <v>Received final payment against Bill (Online transfer)</v>
          </cell>
          <cell r="E22539"/>
          <cell r="F22539">
            <v>780810</v>
          </cell>
        </row>
        <row r="22540">
          <cell r="B22540" t="str">
            <v>Air war college</v>
          </cell>
          <cell r="C22540" t="str">
            <v>Received</v>
          </cell>
          <cell r="D22540" t="str">
            <v>Received final payment against Bill (Online transfer)</v>
          </cell>
          <cell r="E22540"/>
          <cell r="F22540">
            <v>736000</v>
          </cell>
        </row>
        <row r="22541">
          <cell r="B22541" t="str">
            <v>O/M VISA office</v>
          </cell>
          <cell r="C22541" t="str">
            <v>Received</v>
          </cell>
          <cell r="D22541" t="str">
            <v>Received from EFSE against VISA Office maintenance July 24 to Sept 24</v>
          </cell>
          <cell r="E22541"/>
          <cell r="F22541">
            <v>281462</v>
          </cell>
        </row>
        <row r="22542">
          <cell r="B22542" t="str">
            <v>Manto DML</v>
          </cell>
          <cell r="C22542" t="str">
            <v>Received</v>
          </cell>
          <cell r="D22542" t="str">
            <v>Received from Ik in acc of Manto DML (Meezan bank chq # A-08775251 (Given to Kaytes)</v>
          </cell>
          <cell r="E22542"/>
          <cell r="F22542">
            <v>350000</v>
          </cell>
        </row>
        <row r="22543">
          <cell r="B22543" t="str">
            <v>Engro 7th Floor</v>
          </cell>
          <cell r="C22543" t="str">
            <v>Received</v>
          </cell>
          <cell r="D22543" t="str">
            <v>Received from Ik in acc of Engro 7th Floor (Meezan bank chq # A-03650930 Given to universal traders care of Adeel)</v>
          </cell>
          <cell r="E22543"/>
          <cell r="F22543">
            <v>8508670</v>
          </cell>
        </row>
        <row r="22544">
          <cell r="B22544" t="str">
            <v>Engro 7th Floor</v>
          </cell>
          <cell r="C22544" t="str">
            <v>Received</v>
          </cell>
          <cell r="D22544" t="str">
            <v>1% invoice charges</v>
          </cell>
          <cell r="E22544">
            <v>77086</v>
          </cell>
          <cell r="F22544"/>
        </row>
        <row r="22545">
          <cell r="B22545" t="str">
            <v>naveed malik</v>
          </cell>
          <cell r="C22545" t="str">
            <v>Received</v>
          </cell>
          <cell r="D22545" t="str">
            <v>Received cash (given to imran engr in NICVD Site)</v>
          </cell>
          <cell r="E22545"/>
          <cell r="F22545">
            <v>50000</v>
          </cell>
        </row>
        <row r="22546">
          <cell r="B22546" t="str">
            <v>FTC Floors</v>
          </cell>
          <cell r="C22546" t="str">
            <v>Received</v>
          </cell>
          <cell r="D22546" t="str">
            <v xml:space="preserve">FTC Monthly Nov 24 </v>
          </cell>
          <cell r="E22546"/>
          <cell r="F22546">
            <v>280434</v>
          </cell>
        </row>
        <row r="22547">
          <cell r="B22547" t="str">
            <v>Generation DML</v>
          </cell>
          <cell r="C22547" t="str">
            <v>Received</v>
          </cell>
          <cell r="D22547" t="str">
            <v>Received from Ik in acc of Generation (Meezan bank chq # A-08775252 (Given to Iqbal sons trading company)</v>
          </cell>
          <cell r="E22547"/>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E22548"/>
          <cell r="F22548">
            <v>1800000</v>
          </cell>
        </row>
        <row r="22549">
          <cell r="B22549" t="str">
            <v xml:space="preserve">O/M Nue Multiplex </v>
          </cell>
          <cell r="C22549" t="str">
            <v>Received</v>
          </cell>
          <cell r="D22549" t="str">
            <v>Received O/M November 24 Bill (10% increased amount )</v>
          </cell>
          <cell r="E22549"/>
          <cell r="F22549">
            <v>372141</v>
          </cell>
        </row>
        <row r="22550">
          <cell r="B22550" t="str">
            <v>Zeta Mall</v>
          </cell>
          <cell r="C22550" t="str">
            <v>fare</v>
          </cell>
          <cell r="D22550" t="str">
            <v>paid</v>
          </cell>
          <cell r="E22550">
            <v>800</v>
          </cell>
          <cell r="F22550"/>
        </row>
        <row r="22551">
          <cell r="B22551" t="str">
            <v>office</v>
          </cell>
          <cell r="C22551" t="str">
            <v>salary</v>
          </cell>
          <cell r="D22551" t="str">
            <v>umer salary</v>
          </cell>
          <cell r="E22551">
            <v>22000</v>
          </cell>
          <cell r="F22551"/>
        </row>
        <row r="22552">
          <cell r="B22552" t="str">
            <v>office</v>
          </cell>
          <cell r="C22552" t="str">
            <v>misc</v>
          </cell>
          <cell r="D22552" t="str">
            <v>umer for office use</v>
          </cell>
          <cell r="E22552">
            <v>3000</v>
          </cell>
          <cell r="F22552"/>
        </row>
        <row r="22553">
          <cell r="B22553" t="str">
            <v>zeta mall</v>
          </cell>
          <cell r="C22553" t="str">
            <v>scon valves</v>
          </cell>
          <cell r="D22553" t="str">
            <v>Online by adeel to farhan nasar care of scon for purchased of valves</v>
          </cell>
          <cell r="E22553">
            <v>291040</v>
          </cell>
          <cell r="F22553"/>
        </row>
        <row r="22554">
          <cell r="B22554" t="str">
            <v>NICVD</v>
          </cell>
          <cell r="C22554" t="str">
            <v>material</v>
          </cell>
          <cell r="D22554" t="str">
            <v>misc invoices by imran engr</v>
          </cell>
          <cell r="E22554">
            <v>39290</v>
          </cell>
          <cell r="F22554"/>
        </row>
        <row r="22555">
          <cell r="B22555" t="str">
            <v>j outlet lucky one mall</v>
          </cell>
          <cell r="C22555" t="str">
            <v>material</v>
          </cell>
          <cell r="D22555" t="str">
            <v>purchased C channel</v>
          </cell>
          <cell r="E22555">
            <v>16820</v>
          </cell>
          <cell r="F22555"/>
        </row>
        <row r="22556">
          <cell r="B22556" t="str">
            <v>Gul Ahmed</v>
          </cell>
          <cell r="C22556" t="str">
            <v>fare</v>
          </cell>
          <cell r="D22556" t="str">
            <v>paid</v>
          </cell>
          <cell r="E22556">
            <v>800</v>
          </cell>
          <cell r="F22556"/>
        </row>
        <row r="22557">
          <cell r="B22557" t="str">
            <v>Rehmat shipping</v>
          </cell>
          <cell r="C22557" t="str">
            <v>fare</v>
          </cell>
          <cell r="D22557" t="str">
            <v>paid</v>
          </cell>
          <cell r="E22557">
            <v>2300</v>
          </cell>
          <cell r="F22557"/>
        </row>
        <row r="22558">
          <cell r="B22558" t="str">
            <v>office</v>
          </cell>
          <cell r="C22558" t="str">
            <v>misc</v>
          </cell>
          <cell r="D22558" t="str">
            <v>umer for office use</v>
          </cell>
          <cell r="E22558">
            <v>4000</v>
          </cell>
          <cell r="F22558"/>
        </row>
        <row r="22559">
          <cell r="B22559" t="str">
            <v>CITI Bank</v>
          </cell>
          <cell r="C22559" t="str">
            <v>fuel</v>
          </cell>
          <cell r="D22559" t="str">
            <v>to salman</v>
          </cell>
          <cell r="E22559">
            <v>2000</v>
          </cell>
          <cell r="F22559"/>
        </row>
        <row r="22560">
          <cell r="B22560" t="str">
            <v>j outlet lucky one mall</v>
          </cell>
          <cell r="C22560" t="str">
            <v>fare</v>
          </cell>
          <cell r="D22560" t="str">
            <v>paid</v>
          </cell>
          <cell r="E22560">
            <v>3000</v>
          </cell>
          <cell r="F22560"/>
        </row>
        <row r="22561">
          <cell r="B22561" t="str">
            <v>Mall of Pindi</v>
          </cell>
          <cell r="C22561" t="str">
            <v>engr Ahsan</v>
          </cell>
          <cell r="D22561" t="str">
            <v>Online by adeel to ahsan for site expenses</v>
          </cell>
          <cell r="E22561">
            <v>58220</v>
          </cell>
          <cell r="F22561"/>
        </row>
        <row r="22562">
          <cell r="B22562" t="str">
            <v>BAH Fire work</v>
          </cell>
          <cell r="C22562" t="str">
            <v>Fame International</v>
          </cell>
          <cell r="D22562" t="str">
            <v>online by adeel to farhan care of fame intl = 54400</v>
          </cell>
          <cell r="E22562">
            <v>18133</v>
          </cell>
          <cell r="F22562"/>
        </row>
        <row r="22563">
          <cell r="B22563" t="str">
            <v>Engro 7th Floor</v>
          </cell>
          <cell r="C22563" t="str">
            <v>Fame International</v>
          </cell>
          <cell r="D22563" t="str">
            <v>online by adeel to farhan care of fame intl = 54400</v>
          </cell>
          <cell r="E22563">
            <v>18133</v>
          </cell>
          <cell r="F22563"/>
        </row>
        <row r="22564">
          <cell r="B22564" t="str">
            <v>Meezan bank Head office</v>
          </cell>
          <cell r="C22564" t="str">
            <v>Fame International</v>
          </cell>
          <cell r="D22564" t="str">
            <v>online by adeel to farhan care of fame intl = 54400</v>
          </cell>
          <cell r="E22564">
            <v>18134</v>
          </cell>
          <cell r="F22564"/>
        </row>
        <row r="22565">
          <cell r="B22565" t="str">
            <v>Zeta Mall</v>
          </cell>
          <cell r="C22565" t="str">
            <v>Fatemi enterprises</v>
          </cell>
          <cell r="D22565" t="str">
            <v>online by adeel to fatemi enterprises for fittings</v>
          </cell>
          <cell r="E22565">
            <v>180486</v>
          </cell>
          <cell r="F22565"/>
        </row>
        <row r="22566">
          <cell r="B22566" t="str">
            <v>Engro 7th Floor</v>
          </cell>
          <cell r="C22566" t="str">
            <v>misc</v>
          </cell>
          <cell r="D22566" t="str">
            <v>Groceries (Dec 24) by BH total = 85000</v>
          </cell>
          <cell r="E22566">
            <v>21250</v>
          </cell>
          <cell r="F22566"/>
        </row>
        <row r="22567">
          <cell r="B22567" t="str">
            <v>CITI Bank</v>
          </cell>
          <cell r="C22567" t="str">
            <v>misc</v>
          </cell>
          <cell r="D22567" t="str">
            <v>Groceries (Dec 24) by BH total = 85000</v>
          </cell>
          <cell r="E22567">
            <v>21250</v>
          </cell>
          <cell r="F22567"/>
        </row>
        <row r="22568">
          <cell r="B22568" t="str">
            <v>BAH Fire work</v>
          </cell>
          <cell r="C22568" t="str">
            <v>misc</v>
          </cell>
          <cell r="D22568" t="str">
            <v>Groceries (Dec 24) by BH total = 85000</v>
          </cell>
          <cell r="E22568">
            <v>21250</v>
          </cell>
          <cell r="F22568"/>
        </row>
        <row r="22569">
          <cell r="B22569" t="str">
            <v>J out let DML</v>
          </cell>
          <cell r="C22569" t="str">
            <v>misc</v>
          </cell>
          <cell r="D22569" t="str">
            <v>Groceries (Dec 24) by BH total = 85000</v>
          </cell>
          <cell r="E22569">
            <v>21250</v>
          </cell>
          <cell r="F22569"/>
        </row>
        <row r="22570">
          <cell r="B22570" t="str">
            <v>J out let DML</v>
          </cell>
          <cell r="C22570" t="str">
            <v>fuel</v>
          </cell>
          <cell r="D22570" t="str">
            <v>Fuel at site (Dec 24) by BH</v>
          </cell>
          <cell r="E22570">
            <v>20000</v>
          </cell>
          <cell r="F22570"/>
        </row>
        <row r="22571">
          <cell r="B22571" t="str">
            <v>NICVD</v>
          </cell>
          <cell r="C22571" t="str">
            <v>fare</v>
          </cell>
          <cell r="D22571" t="str">
            <v>paid</v>
          </cell>
          <cell r="E22571">
            <v>1500</v>
          </cell>
          <cell r="F22571"/>
        </row>
        <row r="22572">
          <cell r="B22572" t="str">
            <v>Rehmat shipping</v>
          </cell>
          <cell r="C22572" t="str">
            <v>material</v>
          </cell>
          <cell r="D22572" t="str">
            <v>purchased 3 wire coil from fast</v>
          </cell>
          <cell r="E22572">
            <v>22350</v>
          </cell>
          <cell r="F22572"/>
        </row>
        <row r="22573">
          <cell r="B22573" t="str">
            <v>Gul Ahmed</v>
          </cell>
          <cell r="C22573" t="str">
            <v>material</v>
          </cell>
          <cell r="D22573" t="str">
            <v>purchasd rubber isolars pads 24 Nos</v>
          </cell>
          <cell r="E22573">
            <v>12000</v>
          </cell>
          <cell r="F22573"/>
        </row>
        <row r="22574">
          <cell r="B22574" t="str">
            <v>Gul Ahmed</v>
          </cell>
          <cell r="C22574" t="str">
            <v>material</v>
          </cell>
          <cell r="D22574" t="str">
            <v>paid</v>
          </cell>
          <cell r="E22574">
            <v>800</v>
          </cell>
          <cell r="F22574"/>
        </row>
        <row r="22575">
          <cell r="B22575" t="str">
            <v>Gul Ahmed</v>
          </cell>
          <cell r="C22575" t="str">
            <v>adam regger</v>
          </cell>
          <cell r="D22575" t="str">
            <v>cash paid (rec by imran)</v>
          </cell>
          <cell r="E22575">
            <v>35000</v>
          </cell>
          <cell r="F22575"/>
        </row>
        <row r="22576">
          <cell r="B22576" t="str">
            <v>FTC Floors</v>
          </cell>
          <cell r="C22576" t="str">
            <v>tasleem</v>
          </cell>
          <cell r="D22576" t="str">
            <v>cash paid</v>
          </cell>
          <cell r="E22576">
            <v>50000</v>
          </cell>
          <cell r="F22576"/>
        </row>
        <row r="22577">
          <cell r="B22577" t="str">
            <v>Gul Ahmed</v>
          </cell>
          <cell r="C22577" t="str">
            <v>material</v>
          </cell>
          <cell r="D22577" t="str">
            <v>purchased angle from mughal</v>
          </cell>
          <cell r="E22577">
            <v>30000</v>
          </cell>
          <cell r="F22577"/>
        </row>
        <row r="22578">
          <cell r="B22578" t="str">
            <v>Mall of Pindi</v>
          </cell>
          <cell r="C22578" t="str">
            <v>transportation</v>
          </cell>
          <cell r="D22578" t="str">
            <v>paid balance amount for truck</v>
          </cell>
          <cell r="E22578">
            <v>27000</v>
          </cell>
          <cell r="F22578"/>
        </row>
        <row r="22579">
          <cell r="B22579" t="str">
            <v>Gul Ahmed</v>
          </cell>
          <cell r="C22579" t="str">
            <v>Adnan shamsi</v>
          </cell>
          <cell r="D22579" t="str">
            <v>cash paid for ifting, shiftings, labour refreshments</v>
          </cell>
          <cell r="E22579">
            <v>15000</v>
          </cell>
          <cell r="F22579"/>
        </row>
        <row r="22580">
          <cell r="B22580" t="str">
            <v>CITI Bank</v>
          </cell>
          <cell r="C22580" t="str">
            <v>material</v>
          </cell>
          <cell r="D22580" t="str">
            <v>purchased cable tie and fittings by umair</v>
          </cell>
          <cell r="E22580">
            <v>1100</v>
          </cell>
          <cell r="F22580"/>
        </row>
        <row r="22581">
          <cell r="B22581" t="str">
            <v>Zeta Mall</v>
          </cell>
          <cell r="C22581" t="str">
            <v>Safe &amp; soung engineering</v>
          </cell>
          <cell r="D22581" t="str">
            <v>online by adeel to waqar brothers</v>
          </cell>
          <cell r="E22581">
            <v>187000</v>
          </cell>
          <cell r="F22581"/>
        </row>
        <row r="22582">
          <cell r="B22582" t="str">
            <v>Meezan Gujranwala</v>
          </cell>
          <cell r="C22582" t="str">
            <v>Material</v>
          </cell>
          <cell r="D22582" t="str">
            <v>online by adeel to asadullah against fitiings</v>
          </cell>
          <cell r="E22582">
            <v>118525</v>
          </cell>
          <cell r="F22582"/>
        </row>
        <row r="22583">
          <cell r="B22583" t="str">
            <v>office</v>
          </cell>
          <cell r="C22583" t="str">
            <v>misc</v>
          </cell>
          <cell r="D22583" t="str">
            <v>umer for office use</v>
          </cell>
          <cell r="E22583">
            <v>3000</v>
          </cell>
          <cell r="F22583"/>
        </row>
        <row r="22584">
          <cell r="B22584" t="str">
            <v>o/m NASTP</v>
          </cell>
          <cell r="C22584" t="str">
            <v>Salary</v>
          </cell>
          <cell r="D22584" t="str">
            <v>online by adeel to imran feroz</v>
          </cell>
          <cell r="E22584">
            <v>65000</v>
          </cell>
          <cell r="F22584"/>
        </row>
        <row r="22585">
          <cell r="B22585" t="str">
            <v>Meezan Gujranwala</v>
          </cell>
          <cell r="C22585" t="str">
            <v>Zaman contractor</v>
          </cell>
          <cell r="D22585" t="str">
            <v>online by adeel to zaman contractor</v>
          </cell>
          <cell r="E22585">
            <v>100000</v>
          </cell>
          <cell r="F22585"/>
        </row>
        <row r="22586">
          <cell r="B22586" t="str">
            <v>Imtiaz supermarket</v>
          </cell>
          <cell r="C22586" t="str">
            <v>Kamran insulator</v>
          </cell>
          <cell r="D22586" t="str">
            <v>Online by adeel to kamran insulation</v>
          </cell>
          <cell r="E22586">
            <v>100000</v>
          </cell>
          <cell r="F22586"/>
        </row>
        <row r="22587">
          <cell r="B22587" t="str">
            <v>BAH Fire work</v>
          </cell>
          <cell r="C22587" t="str">
            <v>Salary</v>
          </cell>
          <cell r="D22587" t="str">
            <v xml:space="preserve">Online by adeel to Rohail </v>
          </cell>
          <cell r="E22587">
            <v>90000</v>
          </cell>
          <cell r="F22587"/>
        </row>
        <row r="22588">
          <cell r="B22588" t="str">
            <v>BAF-Maintenance24</v>
          </cell>
          <cell r="C22588" t="str">
            <v>salary</v>
          </cell>
          <cell r="D22588" t="str">
            <v>Nadeem bha salary</v>
          </cell>
          <cell r="E22588">
            <v>50000</v>
          </cell>
          <cell r="F22588"/>
        </row>
        <row r="22589">
          <cell r="B22589" t="str">
            <v>kumail bhai</v>
          </cell>
          <cell r="C22589" t="str">
            <v>salary</v>
          </cell>
          <cell r="D22589" t="str">
            <v>Waris salary</v>
          </cell>
          <cell r="E22589">
            <v>5000</v>
          </cell>
          <cell r="F22589"/>
        </row>
        <row r="22590">
          <cell r="B22590" t="str">
            <v>Engro 7th Floor</v>
          </cell>
          <cell r="C22590" t="str">
            <v>salary</v>
          </cell>
          <cell r="D22590" t="str">
            <v xml:space="preserve">bilal bhai </v>
          </cell>
          <cell r="E22590">
            <v>50000</v>
          </cell>
          <cell r="F22590"/>
        </row>
        <row r="22591">
          <cell r="B22591" t="str">
            <v xml:space="preserve">MHR Personal </v>
          </cell>
          <cell r="C22591" t="str">
            <v>salary</v>
          </cell>
          <cell r="D22591" t="str">
            <v>Mhr home mossi salaries</v>
          </cell>
          <cell r="E22591">
            <v>105000</v>
          </cell>
          <cell r="F22591"/>
        </row>
        <row r="22592">
          <cell r="B22592" t="str">
            <v>CITI Bank</v>
          </cell>
          <cell r="C22592" t="str">
            <v>fare</v>
          </cell>
          <cell r="D22592" t="str">
            <v>paid</v>
          </cell>
          <cell r="E22592">
            <v>2000</v>
          </cell>
          <cell r="F22592"/>
        </row>
        <row r="22593">
          <cell r="B22593" t="str">
            <v>FTC Floors</v>
          </cell>
          <cell r="C22593" t="str">
            <v>fare</v>
          </cell>
          <cell r="D22593" t="str">
            <v>paid to dad lala (4 times for deberages</v>
          </cell>
          <cell r="E22593">
            <v>13200</v>
          </cell>
          <cell r="F22593"/>
        </row>
        <row r="22594">
          <cell r="B22594" t="str">
            <v>Gul Ahmed</v>
          </cell>
          <cell r="C22594" t="str">
            <v>fare</v>
          </cell>
          <cell r="D22594" t="str">
            <v>paid to dad lala (2 times)</v>
          </cell>
          <cell r="E22594">
            <v>6400</v>
          </cell>
          <cell r="F22594"/>
        </row>
        <row r="22595">
          <cell r="B22595" t="str">
            <v>Spar supermarket</v>
          </cell>
          <cell r="C22595" t="str">
            <v>material</v>
          </cell>
          <cell r="D22595" t="str">
            <v>purchased dammer tapes</v>
          </cell>
          <cell r="E22595">
            <v>2900</v>
          </cell>
          <cell r="F22595"/>
        </row>
        <row r="22596">
          <cell r="B22596" t="str">
            <v>engro 7th floor</v>
          </cell>
          <cell r="C22596" t="str">
            <v>fuel</v>
          </cell>
          <cell r="D22596" t="str">
            <v>to salman</v>
          </cell>
          <cell r="E22596">
            <v>2000</v>
          </cell>
          <cell r="F22596"/>
        </row>
        <row r="22597">
          <cell r="B22597" t="str">
            <v>O/M The Place</v>
          </cell>
          <cell r="C22597" t="str">
            <v>salary</v>
          </cell>
          <cell r="D22597" t="str">
            <v>The place staff salaries</v>
          </cell>
          <cell r="E22597">
            <v>132442</v>
          </cell>
          <cell r="F22597"/>
        </row>
        <row r="22598">
          <cell r="B22598" t="str">
            <v>office</v>
          </cell>
          <cell r="C22598" t="str">
            <v>salary</v>
          </cell>
          <cell r="D22598" t="str">
            <v>office staff salaries</v>
          </cell>
          <cell r="E22598">
            <v>278900</v>
          </cell>
          <cell r="F22598"/>
        </row>
        <row r="22599">
          <cell r="B22599" t="str">
            <v>Nadir Burhani</v>
          </cell>
          <cell r="C22599" t="str">
            <v>salary</v>
          </cell>
          <cell r="D22599" t="str">
            <v>mukhtiar salary</v>
          </cell>
          <cell r="E22599">
            <v>53270</v>
          </cell>
          <cell r="F22599"/>
        </row>
        <row r="22600">
          <cell r="B22600" t="str">
            <v>Meezan bank Head office</v>
          </cell>
          <cell r="C22600" t="str">
            <v>salary</v>
          </cell>
          <cell r="D22600" t="str">
            <v>abbas salary</v>
          </cell>
          <cell r="E22600">
            <v>44670</v>
          </cell>
          <cell r="F22600"/>
        </row>
        <row r="22601">
          <cell r="B22601" t="str">
            <v>office</v>
          </cell>
          <cell r="C22601" t="str">
            <v>salary</v>
          </cell>
          <cell r="D22601" t="str">
            <v>umer remaining salary</v>
          </cell>
          <cell r="E22601">
            <v>8000</v>
          </cell>
          <cell r="F22601"/>
        </row>
        <row r="22602">
          <cell r="B22602" t="str">
            <v>NICVD</v>
          </cell>
          <cell r="C22602" t="str">
            <v>salary</v>
          </cell>
          <cell r="D22602" t="str">
            <v>Irfan bhai salary</v>
          </cell>
          <cell r="E22602">
            <v>48270</v>
          </cell>
          <cell r="F22602"/>
        </row>
        <row r="22603">
          <cell r="B22603" t="str">
            <v>Gul Ahmed</v>
          </cell>
          <cell r="C22603" t="str">
            <v>Adnan shamsi</v>
          </cell>
          <cell r="D22603" t="str">
            <v>cash paid for labour + lunch</v>
          </cell>
          <cell r="E22603">
            <v>8000</v>
          </cell>
          <cell r="F22603"/>
        </row>
        <row r="22604">
          <cell r="B22604" t="str">
            <v>Gul Ahmed</v>
          </cell>
          <cell r="C22604" t="str">
            <v>shabbir brothers</v>
          </cell>
          <cell r="D22604" t="str">
            <v>cash paid</v>
          </cell>
          <cell r="E22604">
            <v>22500</v>
          </cell>
          <cell r="F22604"/>
        </row>
        <row r="22605">
          <cell r="B22605" t="str">
            <v>Spar supermarket</v>
          </cell>
          <cell r="C22605" t="str">
            <v>copper pipe</v>
          </cell>
          <cell r="D22605" t="str">
            <v>paid to truck driver (easy paisa)</v>
          </cell>
          <cell r="E22605">
            <v>7000</v>
          </cell>
          <cell r="F22605"/>
        </row>
        <row r="22606">
          <cell r="B22606" t="str">
            <v>CITI Bank</v>
          </cell>
          <cell r="C22606" t="str">
            <v>salary</v>
          </cell>
          <cell r="D22606" t="str">
            <v>Asif + umair salary</v>
          </cell>
          <cell r="E22606">
            <v>63180</v>
          </cell>
          <cell r="F22606"/>
        </row>
        <row r="22607">
          <cell r="B22607" t="str">
            <v>BAH 12th Floor</v>
          </cell>
          <cell r="C22607" t="str">
            <v>fuel</v>
          </cell>
          <cell r="D22607" t="str">
            <v>to asif + umair</v>
          </cell>
          <cell r="E22607">
            <v>500</v>
          </cell>
          <cell r="F22607"/>
        </row>
        <row r="22608">
          <cell r="B22608" t="str">
            <v>O/M The Place</v>
          </cell>
          <cell r="C22608" t="str">
            <v>salary</v>
          </cell>
          <cell r="D22608" t="str">
            <v>Zeeshan salary</v>
          </cell>
          <cell r="E22608">
            <v>28000</v>
          </cell>
          <cell r="F22608"/>
        </row>
        <row r="22609">
          <cell r="B22609" t="str">
            <v>office</v>
          </cell>
          <cell r="C22609" t="str">
            <v>misc</v>
          </cell>
          <cell r="D22609" t="str">
            <v>umer for office use</v>
          </cell>
          <cell r="E22609">
            <v>4000</v>
          </cell>
          <cell r="F22609"/>
        </row>
        <row r="22610">
          <cell r="B22610" t="str">
            <v>NASTP II</v>
          </cell>
          <cell r="C22610" t="str">
            <v>Zubair duct</v>
          </cell>
          <cell r="D22610" t="str">
            <v>Cash paid by BH</v>
          </cell>
          <cell r="E22610">
            <v>200000</v>
          </cell>
          <cell r="F22610"/>
        </row>
        <row r="22611">
          <cell r="B22611" t="str">
            <v>Rehmat shipping</v>
          </cell>
          <cell r="C22611" t="str">
            <v>faheem elec</v>
          </cell>
          <cell r="D22611" t="str">
            <v>Cash paid by BH = Total = 100,000</v>
          </cell>
          <cell r="E22611">
            <v>20000</v>
          </cell>
          <cell r="F22611"/>
        </row>
        <row r="22612">
          <cell r="B22612" t="str">
            <v>Meezan bank Head office</v>
          </cell>
          <cell r="C22612" t="str">
            <v>faheem elec</v>
          </cell>
          <cell r="D22612" t="str">
            <v>Cash paid by BH = Total = 100,000</v>
          </cell>
          <cell r="E22612">
            <v>60000</v>
          </cell>
          <cell r="F22612"/>
        </row>
        <row r="22613">
          <cell r="B22613" t="str">
            <v>j outlet lucky one mall</v>
          </cell>
          <cell r="C22613" t="str">
            <v>faheem elec</v>
          </cell>
          <cell r="D22613" t="str">
            <v>Cash paid by BH = Total = 100,000</v>
          </cell>
          <cell r="E22613">
            <v>20000</v>
          </cell>
          <cell r="F22613"/>
        </row>
        <row r="22614">
          <cell r="B22614" t="str">
            <v>CITI Bank</v>
          </cell>
          <cell r="C22614" t="str">
            <v>salary</v>
          </cell>
          <cell r="D22614" t="str">
            <v>Saad salary</v>
          </cell>
          <cell r="E22614">
            <v>53000</v>
          </cell>
          <cell r="F22614"/>
        </row>
        <row r="22615">
          <cell r="B22615" t="str">
            <v>office</v>
          </cell>
          <cell r="C22615" t="str">
            <v>mineral water</v>
          </cell>
          <cell r="D22615" t="str">
            <v>paid for mineral water</v>
          </cell>
          <cell r="E22615">
            <v>2760</v>
          </cell>
          <cell r="F22615"/>
        </row>
        <row r="22616">
          <cell r="B22616" t="str">
            <v>Imtiaz supermarket</v>
          </cell>
          <cell r="C22616" t="str">
            <v>salary</v>
          </cell>
          <cell r="D22616" t="str">
            <v>Imtiaz staff salary (11 staffs)</v>
          </cell>
          <cell r="E22616">
            <v>368000</v>
          </cell>
          <cell r="F22616"/>
        </row>
        <row r="22617">
          <cell r="B22617" t="str">
            <v>CITI Bank</v>
          </cell>
          <cell r="C22617" t="str">
            <v>salary</v>
          </cell>
          <cell r="D22617" t="str">
            <v>jahangeer salary</v>
          </cell>
          <cell r="E22617">
            <v>107350</v>
          </cell>
          <cell r="F22617"/>
        </row>
        <row r="22618">
          <cell r="B22618" t="str">
            <v>Meezan bank Head office</v>
          </cell>
          <cell r="C22618" t="str">
            <v>salary</v>
          </cell>
          <cell r="D22618" t="str">
            <v>Engr amir salary</v>
          </cell>
          <cell r="E22618">
            <v>59600</v>
          </cell>
          <cell r="F22618"/>
        </row>
        <row r="22619">
          <cell r="B22619" t="str">
            <v>Gul Ahmed</v>
          </cell>
          <cell r="C22619" t="str">
            <v>fare</v>
          </cell>
          <cell r="D22619" t="str">
            <v>cash paid for rikshaw</v>
          </cell>
          <cell r="E22619">
            <v>1400</v>
          </cell>
          <cell r="F22619"/>
        </row>
        <row r="22620">
          <cell r="B22620" t="str">
            <v>j outlet lucky one mall</v>
          </cell>
          <cell r="C22620" t="str">
            <v>fare</v>
          </cell>
          <cell r="D22620" t="str">
            <v>cash paid for rikshaw</v>
          </cell>
          <cell r="E22620">
            <v>1200</v>
          </cell>
          <cell r="F22620"/>
        </row>
        <row r="22621">
          <cell r="B22621" t="str">
            <v>Meezan bank Head office</v>
          </cell>
          <cell r="C22621" t="str">
            <v>fare</v>
          </cell>
          <cell r="D22621" t="str">
            <v>cash paid for rikshaw</v>
          </cell>
          <cell r="E22621">
            <v>1500</v>
          </cell>
          <cell r="F22621"/>
        </row>
        <row r="22622">
          <cell r="B22622" t="str">
            <v>Spar supermarket</v>
          </cell>
          <cell r="C22622" t="str">
            <v>fare</v>
          </cell>
          <cell r="D22622" t="str">
            <v>cash paid for rikshaw</v>
          </cell>
          <cell r="E22622">
            <v>800</v>
          </cell>
          <cell r="F22622"/>
        </row>
        <row r="22623">
          <cell r="B22623" t="str">
            <v>Spar supermarket</v>
          </cell>
          <cell r="C22623" t="str">
            <v>material</v>
          </cell>
          <cell r="D22623" t="str">
            <v>purchaed dammer tapes 60 tapes</v>
          </cell>
          <cell r="E22623">
            <v>8700</v>
          </cell>
          <cell r="F22623"/>
        </row>
        <row r="22624">
          <cell r="B22624" t="str">
            <v>Engro 7th Floor</v>
          </cell>
          <cell r="C22624" t="str">
            <v>drawings</v>
          </cell>
          <cell r="D22624" t="str">
            <v>paid to azam corporation for drawings payment = 30000</v>
          </cell>
          <cell r="E22624">
            <v>10000</v>
          </cell>
          <cell r="F22624"/>
        </row>
        <row r="22625">
          <cell r="B22625" t="str">
            <v>CITI Bank</v>
          </cell>
          <cell r="C22625" t="str">
            <v>drawings</v>
          </cell>
          <cell r="D22625" t="str">
            <v>paid to azam corporation for drawings payment = 30000</v>
          </cell>
          <cell r="E22625">
            <v>10000</v>
          </cell>
          <cell r="F22625"/>
        </row>
        <row r="22626">
          <cell r="B22626" t="str">
            <v>GSK DMC</v>
          </cell>
          <cell r="C22626" t="str">
            <v>drawings</v>
          </cell>
          <cell r="D22626" t="str">
            <v>paid to azam corporation for drawings payment = 30000</v>
          </cell>
          <cell r="E22626">
            <v>10000</v>
          </cell>
          <cell r="F22626"/>
        </row>
        <row r="22627">
          <cell r="B22627" t="str">
            <v>FTC Floors</v>
          </cell>
          <cell r="C22627" t="str">
            <v>salary</v>
          </cell>
          <cell r="D22627" t="str">
            <v>ftc staff salaries</v>
          </cell>
          <cell r="E22627">
            <v>221360</v>
          </cell>
          <cell r="F22627"/>
        </row>
        <row r="22628">
          <cell r="B22628" t="str">
            <v>Imtiaz supermarket</v>
          </cell>
          <cell r="C22628" t="str">
            <v>salary</v>
          </cell>
          <cell r="D22628" t="str">
            <v>abid salary</v>
          </cell>
          <cell r="E22628">
            <v>59110</v>
          </cell>
          <cell r="F22628"/>
        </row>
        <row r="22629">
          <cell r="B22629" t="str">
            <v>Engro 3rd &amp; 8th Floor</v>
          </cell>
          <cell r="C22629" t="str">
            <v>material</v>
          </cell>
          <cell r="D22629" t="str">
            <v>purchased glue 10 burni</v>
          </cell>
          <cell r="E22629">
            <v>17000</v>
          </cell>
          <cell r="F22629"/>
        </row>
        <row r="22630">
          <cell r="B22630" t="str">
            <v>CITI Bank</v>
          </cell>
          <cell r="C22630" t="str">
            <v>material</v>
          </cell>
          <cell r="D22630" t="str">
            <v>purchased clothes 10 thans</v>
          </cell>
          <cell r="E22630">
            <v>32500</v>
          </cell>
          <cell r="F22630"/>
        </row>
        <row r="22631">
          <cell r="B22631" t="str">
            <v>BAH 12th Floor</v>
          </cell>
          <cell r="C22631" t="str">
            <v>material</v>
          </cell>
          <cell r="D22631" t="str">
            <v>purchased tapes 2" 6 carton</v>
          </cell>
          <cell r="E22631">
            <v>25200</v>
          </cell>
          <cell r="F22631"/>
        </row>
        <row r="22632">
          <cell r="B22632" t="str">
            <v>engro 7th floor</v>
          </cell>
          <cell r="C22632" t="str">
            <v>material</v>
          </cell>
          <cell r="D22632" t="str">
            <v>black tapes 3 carton</v>
          </cell>
          <cell r="E22632">
            <v>23760</v>
          </cell>
          <cell r="F22632"/>
        </row>
        <row r="22633">
          <cell r="B22633" t="str">
            <v>Spar supermarket</v>
          </cell>
          <cell r="C22633" t="str">
            <v>salary</v>
          </cell>
          <cell r="D22633" t="str">
            <v>Moiz salary</v>
          </cell>
          <cell r="E22633">
            <v>45000</v>
          </cell>
          <cell r="F22633"/>
        </row>
        <row r="22634">
          <cell r="B22634" t="str">
            <v>Gul Ahmed</v>
          </cell>
          <cell r="C22634" t="str">
            <v>shakeel duct</v>
          </cell>
          <cell r="D22634" t="str">
            <v>cash paid</v>
          </cell>
          <cell r="E22634">
            <v>10000</v>
          </cell>
          <cell r="F22634"/>
        </row>
        <row r="22635">
          <cell r="B22635" t="str">
            <v>Imtiaz supermarket</v>
          </cell>
          <cell r="C22635" t="str">
            <v>material</v>
          </cell>
          <cell r="D22635" t="str">
            <v>purchased fittings from fatemi</v>
          </cell>
          <cell r="E22635">
            <v>28830</v>
          </cell>
          <cell r="F22635"/>
        </row>
        <row r="22636">
          <cell r="B22636" t="str">
            <v>saifee hospital</v>
          </cell>
          <cell r="C22636" t="str">
            <v>material</v>
          </cell>
          <cell r="D22636" t="str">
            <v>purchased fittings from fatemi</v>
          </cell>
          <cell r="E22636">
            <v>8820</v>
          </cell>
          <cell r="F22636"/>
        </row>
        <row r="22637">
          <cell r="B22637" t="str">
            <v>FTC Floors</v>
          </cell>
          <cell r="C22637" t="str">
            <v>misc</v>
          </cell>
          <cell r="D22637" t="str">
            <v>paid for tea and refreshments</v>
          </cell>
          <cell r="E22637">
            <v>3000</v>
          </cell>
          <cell r="F22637"/>
        </row>
        <row r="22638">
          <cell r="B22638" t="str">
            <v>engro 7th floor</v>
          </cell>
          <cell r="C22638" t="str">
            <v>fare</v>
          </cell>
          <cell r="D22638" t="str">
            <v>cash paid</v>
          </cell>
          <cell r="E22638">
            <v>1700</v>
          </cell>
          <cell r="F22638"/>
        </row>
        <row r="22639">
          <cell r="B22639" t="str">
            <v>engro 7th floor</v>
          </cell>
          <cell r="C22639" t="str">
            <v>forte pakistan</v>
          </cell>
          <cell r="D22639" t="str">
            <v>Remaining cash for insulation</v>
          </cell>
          <cell r="E22639">
            <v>1800</v>
          </cell>
          <cell r="F22639"/>
        </row>
        <row r="22640">
          <cell r="B22640" t="str">
            <v>CITI Bank</v>
          </cell>
          <cell r="C22640" t="str">
            <v>salary</v>
          </cell>
          <cell r="D22640" t="str">
            <v>jawed salary</v>
          </cell>
          <cell r="E22640">
            <v>35800</v>
          </cell>
          <cell r="F22640"/>
        </row>
        <row r="22641">
          <cell r="B22641" t="str">
            <v>j outlet lucky one mall</v>
          </cell>
          <cell r="C22641" t="str">
            <v>material</v>
          </cell>
          <cell r="D22641" t="str">
            <v>purchased islators</v>
          </cell>
          <cell r="E22641">
            <v>11800</v>
          </cell>
          <cell r="F22641"/>
        </row>
        <row r="22642">
          <cell r="B22642" t="str">
            <v>Zeta Mall</v>
          </cell>
          <cell r="C22642" t="str">
            <v>fare</v>
          </cell>
          <cell r="D22642" t="str">
            <v>paid</v>
          </cell>
          <cell r="E22642">
            <v>600</v>
          </cell>
          <cell r="F22642"/>
        </row>
        <row r="22643">
          <cell r="B22643" t="str">
            <v>saifee hospital</v>
          </cell>
          <cell r="C22643" t="str">
            <v>salary</v>
          </cell>
          <cell r="D22643" t="str">
            <v>Khushnood, shahid painter</v>
          </cell>
          <cell r="E22643">
            <v>130161</v>
          </cell>
          <cell r="F22643"/>
        </row>
        <row r="22644">
          <cell r="B22644" t="str">
            <v>engro 7th floor</v>
          </cell>
          <cell r="C22644" t="str">
            <v>material</v>
          </cell>
          <cell r="D22644" t="str">
            <v>purchased 2 balti water shield from Moiz duct</v>
          </cell>
          <cell r="E22644">
            <v>31000</v>
          </cell>
          <cell r="F22644"/>
        </row>
        <row r="22645">
          <cell r="B22645" t="str">
            <v>DHL office</v>
          </cell>
          <cell r="C22645" t="str">
            <v>salary</v>
          </cell>
          <cell r="D22645" t="str">
            <v>mateen salary</v>
          </cell>
          <cell r="E22645">
            <v>32870</v>
          </cell>
          <cell r="F22645"/>
        </row>
        <row r="22646">
          <cell r="B22646" t="str">
            <v>Imtiaz supermarket</v>
          </cell>
          <cell r="C22646" t="str">
            <v>salary</v>
          </cell>
          <cell r="D22646" t="str">
            <v>amjad ustad salary</v>
          </cell>
          <cell r="E22646">
            <v>54000</v>
          </cell>
          <cell r="F22646"/>
        </row>
        <row r="22647">
          <cell r="B22647" t="str">
            <v>Meezan bank Head office</v>
          </cell>
          <cell r="C22647" t="str">
            <v>salary</v>
          </cell>
          <cell r="D22647" t="str">
            <v>gul sher</v>
          </cell>
          <cell r="E22647">
            <v>28300</v>
          </cell>
          <cell r="F22647"/>
        </row>
        <row r="22648">
          <cell r="B22648" t="str">
            <v>engro 7th floor</v>
          </cell>
          <cell r="C22648" t="str">
            <v>salary</v>
          </cell>
          <cell r="D22648" t="str">
            <v>Shahzaib salary</v>
          </cell>
          <cell r="E22648">
            <v>63650</v>
          </cell>
          <cell r="F22648"/>
        </row>
        <row r="22649">
          <cell r="B22649" t="str">
            <v>engro 7th floor</v>
          </cell>
          <cell r="C22649" t="str">
            <v>material</v>
          </cell>
          <cell r="D22649" t="str">
            <v>to umair for material (majid purchased)</v>
          </cell>
          <cell r="E22649">
            <v>1500</v>
          </cell>
          <cell r="F22649"/>
        </row>
        <row r="22650">
          <cell r="B22650" t="str">
            <v>Gul Ahmed</v>
          </cell>
          <cell r="C22650" t="str">
            <v>Salary</v>
          </cell>
          <cell r="D22650" t="str">
            <v>Online by adeel to Adnan hyder</v>
          </cell>
          <cell r="E22650">
            <v>120000</v>
          </cell>
          <cell r="F22650"/>
        </row>
        <row r="22651">
          <cell r="B22651" t="str">
            <v>Engro 7th Floor</v>
          </cell>
          <cell r="C22651" t="str">
            <v>forte pakistan</v>
          </cell>
          <cell r="D22651" t="str">
            <v>Online by adeel to ahmed gulzar acc care of forte pak (purchased 3 roll insualation)</v>
          </cell>
          <cell r="E22651">
            <v>105000</v>
          </cell>
          <cell r="F22651"/>
        </row>
        <row r="22652">
          <cell r="B22652" t="str">
            <v>Engro 7th Floor</v>
          </cell>
          <cell r="C22652" t="str">
            <v>Fluid system</v>
          </cell>
          <cell r="D22652" t="str">
            <v>Online by adeel to sehrish adeeb for purhcased of lowara pump</v>
          </cell>
          <cell r="E22652">
            <v>500000</v>
          </cell>
          <cell r="F22652"/>
        </row>
        <row r="22653">
          <cell r="B22653" t="str">
            <v>Meezan bank Head office</v>
          </cell>
          <cell r="C22653" t="str">
            <v>material</v>
          </cell>
          <cell r="D22653" t="str">
            <v>misc invoices by amir engr</v>
          </cell>
          <cell r="E22653">
            <v>19890</v>
          </cell>
          <cell r="F22653"/>
        </row>
        <row r="22654">
          <cell r="B22654" t="str">
            <v xml:space="preserve">O/M Nue Multiplex </v>
          </cell>
          <cell r="C22654" t="str">
            <v>Salary</v>
          </cell>
          <cell r="D22654" t="str">
            <v xml:space="preserve">Online by adeel to hassan cinemas </v>
          </cell>
          <cell r="E22654">
            <v>239117</v>
          </cell>
          <cell r="F22654"/>
        </row>
        <row r="22655">
          <cell r="B22655" t="str">
            <v>Imtiaz supermarket</v>
          </cell>
          <cell r="C22655" t="str">
            <v>material</v>
          </cell>
          <cell r="D22655" t="str">
            <v>misc invoices by jahangeer</v>
          </cell>
          <cell r="E22655">
            <v>16710</v>
          </cell>
          <cell r="F22655"/>
        </row>
        <row r="22656">
          <cell r="B22656" t="str">
            <v>Gul Ahmed</v>
          </cell>
          <cell r="C22656" t="str">
            <v>faheem elec</v>
          </cell>
          <cell r="D22656" t="str">
            <v>cash paid =total = 100,000</v>
          </cell>
          <cell r="E22656">
            <v>75000</v>
          </cell>
          <cell r="F22656"/>
        </row>
        <row r="22657">
          <cell r="B22657" t="str">
            <v>BAH Fire work</v>
          </cell>
          <cell r="C22657" t="str">
            <v>faheem elec</v>
          </cell>
          <cell r="D22657" t="str">
            <v>cash paid =total = 100,000</v>
          </cell>
          <cell r="E22657">
            <v>25000</v>
          </cell>
          <cell r="F22657"/>
        </row>
        <row r="22658">
          <cell r="B22658" t="str">
            <v xml:space="preserve">MHR Personal </v>
          </cell>
          <cell r="C22658" t="str">
            <v>rehana rehan</v>
          </cell>
          <cell r="D22658" t="str">
            <v>mobile balance + super card</v>
          </cell>
          <cell r="E22658">
            <v>2800</v>
          </cell>
          <cell r="F22658"/>
        </row>
        <row r="22659">
          <cell r="B22659" t="str">
            <v>engro 7th floor</v>
          </cell>
          <cell r="C22659" t="str">
            <v>fuel</v>
          </cell>
          <cell r="D22659" t="str">
            <v>to salman</v>
          </cell>
          <cell r="E22659">
            <v>2350</v>
          </cell>
          <cell r="F22659"/>
        </row>
        <row r="22660">
          <cell r="B22660" t="str">
            <v>Bahria project</v>
          </cell>
          <cell r="C22660" t="str">
            <v>salary</v>
          </cell>
          <cell r="D22660" t="str">
            <v>Fahad + Waseem haider salary</v>
          </cell>
          <cell r="E22660">
            <v>50020</v>
          </cell>
          <cell r="F22660"/>
        </row>
        <row r="22661">
          <cell r="B22661" t="str">
            <v>Gul Ahmed</v>
          </cell>
          <cell r="C22661" t="str">
            <v>fare</v>
          </cell>
          <cell r="D22661" t="str">
            <v>paid</v>
          </cell>
          <cell r="E22661">
            <v>1100</v>
          </cell>
          <cell r="F22661"/>
        </row>
        <row r="22662">
          <cell r="B22662" t="str">
            <v>Imtiaz supermarket</v>
          </cell>
          <cell r="C22662" t="str">
            <v>reggeing</v>
          </cell>
          <cell r="D22662" t="str">
            <v>paid to shahid regger</v>
          </cell>
          <cell r="E22662">
            <v>8000</v>
          </cell>
          <cell r="F22662"/>
        </row>
        <row r="22663">
          <cell r="B22663" t="str">
            <v>Gul Ahmed</v>
          </cell>
          <cell r="C22663" t="str">
            <v>material</v>
          </cell>
          <cell r="D22663" t="str">
            <v>purchased sheet for chakker plates from rashid vendor</v>
          </cell>
          <cell r="E22663">
            <v>39000</v>
          </cell>
          <cell r="F22663"/>
        </row>
        <row r="22664">
          <cell r="B22664" t="str">
            <v>NICVD</v>
          </cell>
          <cell r="C22664" t="str">
            <v>salary</v>
          </cell>
          <cell r="D22664" t="str">
            <v>Irfan AC salary</v>
          </cell>
          <cell r="E22664">
            <v>57800</v>
          </cell>
          <cell r="F22664"/>
        </row>
        <row r="22665">
          <cell r="B22665" t="str">
            <v>office</v>
          </cell>
          <cell r="C22665" t="str">
            <v>misc</v>
          </cell>
          <cell r="D22665" t="str">
            <v>umer for office use</v>
          </cell>
          <cell r="E22665">
            <v>4000</v>
          </cell>
          <cell r="F22665"/>
        </row>
        <row r="22666">
          <cell r="B22666" t="str">
            <v>CITI Bank</v>
          </cell>
          <cell r="C22666" t="str">
            <v>fare</v>
          </cell>
          <cell r="D22666" t="str">
            <v>bykia</v>
          </cell>
          <cell r="E22666">
            <v>750</v>
          </cell>
          <cell r="F22666"/>
        </row>
        <row r="22667">
          <cell r="B22667" t="str">
            <v>Gul Ahmed</v>
          </cell>
          <cell r="C22667" t="str">
            <v>misc</v>
          </cell>
          <cell r="D22667" t="str">
            <v>To shakeel for cuttings, labour + qabza for checker plates</v>
          </cell>
          <cell r="E22667">
            <v>3000</v>
          </cell>
          <cell r="F22667"/>
        </row>
        <row r="22668">
          <cell r="B22668" t="str">
            <v>Gul Ahmed</v>
          </cell>
          <cell r="C22668" t="str">
            <v>fare</v>
          </cell>
          <cell r="D22668" t="str">
            <v>paid</v>
          </cell>
          <cell r="E22668">
            <v>1500</v>
          </cell>
          <cell r="F22668"/>
        </row>
        <row r="22669">
          <cell r="B22669" t="str">
            <v>engro 7th floor</v>
          </cell>
          <cell r="C22669" t="str">
            <v>salary</v>
          </cell>
          <cell r="D22669" t="str">
            <v>Laraib salary</v>
          </cell>
          <cell r="E22669">
            <v>36780</v>
          </cell>
          <cell r="F22669"/>
        </row>
        <row r="22670">
          <cell r="B22670" t="str">
            <v>NICVD</v>
          </cell>
          <cell r="C22670" t="str">
            <v>salary</v>
          </cell>
          <cell r="D22670" t="str">
            <v>Imran + Ahmed slary</v>
          </cell>
          <cell r="E22670">
            <v>98670</v>
          </cell>
          <cell r="F22670"/>
        </row>
        <row r="22671">
          <cell r="B22671" t="str">
            <v>Bahria project</v>
          </cell>
          <cell r="C22671" t="str">
            <v>salary</v>
          </cell>
          <cell r="D22671" t="str">
            <v>Nadeem painter salary</v>
          </cell>
          <cell r="E22671">
            <v>50500</v>
          </cell>
          <cell r="F22671"/>
        </row>
        <row r="22672">
          <cell r="B22672" t="str">
            <v>o/m NASTP</v>
          </cell>
          <cell r="C22672" t="str">
            <v>salary</v>
          </cell>
          <cell r="D22672" t="str">
            <v>Talha and waqas salary</v>
          </cell>
          <cell r="E22672">
            <v>21300</v>
          </cell>
          <cell r="F22672"/>
        </row>
        <row r="22673">
          <cell r="B22673" t="str">
            <v>CITI Bank</v>
          </cell>
          <cell r="C22673" t="str">
            <v>salary</v>
          </cell>
          <cell r="D22673" t="str">
            <v>umair salary</v>
          </cell>
          <cell r="E22673">
            <v>41300</v>
          </cell>
          <cell r="F22673"/>
        </row>
        <row r="22674">
          <cell r="B22674" t="str">
            <v>CITI Bank</v>
          </cell>
          <cell r="C22674" t="str">
            <v>fare</v>
          </cell>
          <cell r="D22674" t="str">
            <v>PAID</v>
          </cell>
          <cell r="E22674">
            <v>3800</v>
          </cell>
          <cell r="F22674"/>
        </row>
        <row r="22675">
          <cell r="B22675" t="str">
            <v>Imtiaz supermarket</v>
          </cell>
          <cell r="C22675" t="str">
            <v>salary</v>
          </cell>
          <cell r="D22675" t="str">
            <v>roshan welder 4 days salary + staff over time</v>
          </cell>
          <cell r="E22675">
            <v>7100</v>
          </cell>
          <cell r="F22675"/>
        </row>
        <row r="22676">
          <cell r="B22676" t="str">
            <v>Meezan Gujranwala</v>
          </cell>
          <cell r="C22676" t="str">
            <v>transportation</v>
          </cell>
          <cell r="D22676" t="str">
            <v>paid advance for transportation</v>
          </cell>
          <cell r="E22676">
            <v>40000</v>
          </cell>
          <cell r="F22676"/>
        </row>
        <row r="22677">
          <cell r="B22677" t="str">
            <v>Meezan Gujranwala</v>
          </cell>
          <cell r="C22677" t="str">
            <v>Salary</v>
          </cell>
          <cell r="D22677" t="str">
            <v>Online by adeel to Touqeer for salaries</v>
          </cell>
          <cell r="E22677">
            <v>174116</v>
          </cell>
          <cell r="F22677"/>
        </row>
        <row r="22678">
          <cell r="B22678" t="str">
            <v>Engro 3rd &amp; 8th Floor</v>
          </cell>
          <cell r="C22678" t="str">
            <v>Balancing</v>
          </cell>
          <cell r="D22678" t="str">
            <v>Online by adeel to Ali raza care ofr Touqeer balancing = 65000</v>
          </cell>
          <cell r="E22678">
            <v>10000</v>
          </cell>
          <cell r="F22678"/>
        </row>
        <row r="22679">
          <cell r="B22679" t="str">
            <v>J out let DML</v>
          </cell>
          <cell r="C22679" t="str">
            <v>Balancing</v>
          </cell>
          <cell r="D22679" t="str">
            <v>Online by adeel to Ali raza care ofr Touqeer balancing = 65000</v>
          </cell>
          <cell r="E22679">
            <v>40000</v>
          </cell>
          <cell r="F22679"/>
        </row>
        <row r="22680">
          <cell r="B22680" t="str">
            <v>GSK DMC</v>
          </cell>
          <cell r="C22680" t="str">
            <v>Balancing</v>
          </cell>
          <cell r="D22680" t="str">
            <v>Online by adeel to Ali raza care ofr Touqeer balancing = 65000</v>
          </cell>
          <cell r="E22680">
            <v>15000</v>
          </cell>
          <cell r="F22680"/>
        </row>
        <row r="22681">
          <cell r="B22681" t="str">
            <v>Zeta Mall</v>
          </cell>
          <cell r="C22681" t="str">
            <v>Material</v>
          </cell>
          <cell r="D22681" t="str">
            <v>Online by adeel to ahsan for site expenses</v>
          </cell>
          <cell r="E22681">
            <v>65500</v>
          </cell>
          <cell r="F22681"/>
        </row>
        <row r="22682">
          <cell r="B22682" t="str">
            <v>Zeta Mall</v>
          </cell>
          <cell r="C22682" t="str">
            <v>Salary</v>
          </cell>
          <cell r="D22682" t="str">
            <v>Online by adeel to ahsan for salaries</v>
          </cell>
          <cell r="E22682">
            <v>240605</v>
          </cell>
          <cell r="F22682"/>
        </row>
        <row r="22683">
          <cell r="B22683" t="str">
            <v>Imtiaz supermarket</v>
          </cell>
          <cell r="C22683" t="str">
            <v>material</v>
          </cell>
          <cell r="D22683" t="str">
            <v>misc invoices by jahangeer</v>
          </cell>
          <cell r="E22683">
            <v>14495</v>
          </cell>
          <cell r="F22683"/>
        </row>
        <row r="22684">
          <cell r="B22684" t="str">
            <v>office</v>
          </cell>
          <cell r="C22684" t="str">
            <v>misc</v>
          </cell>
          <cell r="D22684" t="str">
            <v>umer for car wash</v>
          </cell>
          <cell r="E22684">
            <v>2500</v>
          </cell>
          <cell r="F22684"/>
        </row>
        <row r="22685">
          <cell r="B22685" t="str">
            <v>engro 7th floor</v>
          </cell>
          <cell r="C22685" t="str">
            <v>material</v>
          </cell>
          <cell r="D22685" t="str">
            <v>Purchased of 100 spring, cable tie and reducer</v>
          </cell>
          <cell r="E22685">
            <v>11350</v>
          </cell>
          <cell r="F22685"/>
        </row>
        <row r="22686">
          <cell r="B22686" t="str">
            <v>office</v>
          </cell>
          <cell r="C22686" t="str">
            <v>misc</v>
          </cell>
          <cell r="D22686" t="str">
            <v>purchased laptop charger cable</v>
          </cell>
          <cell r="E22686">
            <v>500</v>
          </cell>
          <cell r="F22686"/>
        </row>
        <row r="22687">
          <cell r="B22687" t="str">
            <v>engro 7th floor</v>
          </cell>
          <cell r="C22687" t="str">
            <v>fuel</v>
          </cell>
          <cell r="D22687" t="str">
            <v>to salman</v>
          </cell>
          <cell r="E22687">
            <v>1000</v>
          </cell>
          <cell r="F22687"/>
        </row>
        <row r="22688">
          <cell r="B22688" t="str">
            <v>engro 7th floor</v>
          </cell>
          <cell r="C22688" t="str">
            <v>photo copies</v>
          </cell>
          <cell r="D22688" t="str">
            <v>paid for photocopies for 02 months</v>
          </cell>
          <cell r="E22688">
            <v>17800</v>
          </cell>
          <cell r="F22688"/>
        </row>
        <row r="22689">
          <cell r="B22689" t="str">
            <v>office</v>
          </cell>
          <cell r="C22689" t="str">
            <v>misc</v>
          </cell>
          <cell r="D22689" t="str">
            <v>umer for office use</v>
          </cell>
          <cell r="E22689">
            <v>3000</v>
          </cell>
          <cell r="F22689"/>
        </row>
        <row r="22690">
          <cell r="B22690" t="str">
            <v>Spar supermarket</v>
          </cell>
          <cell r="C22690" t="str">
            <v>material</v>
          </cell>
          <cell r="D22690" t="str">
            <v>purchased cuttings disc, shetring wire</v>
          </cell>
          <cell r="E22690">
            <v>2300</v>
          </cell>
          <cell r="F22690"/>
        </row>
        <row r="22691">
          <cell r="B22691" t="str">
            <v>engro 7th floor</v>
          </cell>
          <cell r="C22691" t="str">
            <v>material</v>
          </cell>
          <cell r="D22691" t="str">
            <v>purchased face sheet + welding glasses</v>
          </cell>
          <cell r="E22691">
            <v>4120</v>
          </cell>
          <cell r="F22691"/>
        </row>
        <row r="22692">
          <cell r="B22692" t="str">
            <v>Imtiaz supermarket</v>
          </cell>
          <cell r="C22692" t="str">
            <v>salary</v>
          </cell>
          <cell r="D22692" t="str">
            <v>Saqib insulation salary</v>
          </cell>
          <cell r="E22692">
            <v>53200</v>
          </cell>
          <cell r="F22692"/>
        </row>
        <row r="22693">
          <cell r="B22693" t="str">
            <v>BAH 12th Floor</v>
          </cell>
          <cell r="C22693" t="str">
            <v>Material</v>
          </cell>
          <cell r="D22693" t="str">
            <v>Online by adeel to Ahmad yar care of abbas fittings Total = 409500</v>
          </cell>
          <cell r="E22693">
            <v>68250</v>
          </cell>
          <cell r="F22693"/>
        </row>
        <row r="22694">
          <cell r="B22694" t="str">
            <v>CITI Bank</v>
          </cell>
          <cell r="C22694" t="str">
            <v>Material</v>
          </cell>
          <cell r="D22694" t="str">
            <v>Online by adeel to Ahmad yar care of abbas fittings Total = 409500</v>
          </cell>
          <cell r="E22694">
            <v>68250</v>
          </cell>
          <cell r="F22694"/>
        </row>
        <row r="22695">
          <cell r="B22695" t="str">
            <v>engro 7th floor</v>
          </cell>
          <cell r="C22695" t="str">
            <v>Material</v>
          </cell>
          <cell r="D22695" t="str">
            <v>Online by adeel to Ahmad yar care of abbas fittings Total = 409500</v>
          </cell>
          <cell r="E22695">
            <v>68250</v>
          </cell>
          <cell r="F22695"/>
        </row>
        <row r="22696">
          <cell r="B22696" t="str">
            <v>Meezan bank Head office</v>
          </cell>
          <cell r="C22696" t="str">
            <v>Material</v>
          </cell>
          <cell r="D22696" t="str">
            <v>Online by adeel to Ahmad yar care of abbas fittings Total = 409500</v>
          </cell>
          <cell r="E22696">
            <v>68250</v>
          </cell>
          <cell r="F22696"/>
        </row>
        <row r="22697">
          <cell r="B22697" t="str">
            <v>GSK DMC</v>
          </cell>
          <cell r="C22697" t="str">
            <v>Material</v>
          </cell>
          <cell r="D22697" t="str">
            <v>Online by adeel to Ahmad yar care of abbas fittings Total = 409500</v>
          </cell>
          <cell r="E22697">
            <v>68250</v>
          </cell>
          <cell r="F22697"/>
        </row>
        <row r="22698">
          <cell r="B22698" t="str">
            <v>J out let DML</v>
          </cell>
          <cell r="C22698" t="str">
            <v>Material</v>
          </cell>
          <cell r="D22698" t="str">
            <v>Online by adeel to Ahmad yar care of abbas fittings Total = 409500</v>
          </cell>
          <cell r="E22698">
            <v>68250</v>
          </cell>
          <cell r="F22698"/>
        </row>
        <row r="22699">
          <cell r="B22699" t="str">
            <v>Imtiaz supermarket</v>
          </cell>
          <cell r="C22699" t="str">
            <v>Kamran insulator</v>
          </cell>
          <cell r="D22699" t="str">
            <v>Online by adeel to S  kamran</v>
          </cell>
          <cell r="E22699">
            <v>100000</v>
          </cell>
          <cell r="F22699"/>
        </row>
        <row r="22700">
          <cell r="B22700" t="str">
            <v>O/M The Place</v>
          </cell>
          <cell r="C22700" t="str">
            <v>KRC solution</v>
          </cell>
          <cell r="D22700" t="str">
            <v>Online by adeel to anus engineering</v>
          </cell>
          <cell r="E22700">
            <v>100000</v>
          </cell>
          <cell r="F22700"/>
        </row>
        <row r="22701">
          <cell r="B22701" t="str">
            <v>NASTP II</v>
          </cell>
          <cell r="C22701" t="str">
            <v>fare</v>
          </cell>
          <cell r="D22701" t="str">
            <v>paid</v>
          </cell>
          <cell r="E22701">
            <v>1500</v>
          </cell>
          <cell r="F22701"/>
        </row>
        <row r="22702">
          <cell r="B22702" t="str">
            <v>Meezan Gujranwala</v>
          </cell>
          <cell r="C22702" t="str">
            <v>transportation</v>
          </cell>
          <cell r="D22702" t="str">
            <v>Remaining cash paid for transportation</v>
          </cell>
          <cell r="E22702">
            <v>38500</v>
          </cell>
          <cell r="F22702"/>
        </row>
        <row r="22703">
          <cell r="B22703" t="str">
            <v>office</v>
          </cell>
          <cell r="C22703" t="str">
            <v>misc</v>
          </cell>
          <cell r="D22703" t="str">
            <v>umer for office use</v>
          </cell>
          <cell r="E22703">
            <v>3000</v>
          </cell>
          <cell r="F22703"/>
        </row>
        <row r="22704">
          <cell r="B22704" t="str">
            <v>engro 7th floor</v>
          </cell>
          <cell r="C22704" t="str">
            <v>fuel</v>
          </cell>
          <cell r="D22704" t="str">
            <v>to salman</v>
          </cell>
          <cell r="E22704">
            <v>1500</v>
          </cell>
          <cell r="F22704"/>
        </row>
        <row r="22705">
          <cell r="B22705" t="str">
            <v>BAH 12th Floor</v>
          </cell>
          <cell r="C22705" t="str">
            <v>fuel</v>
          </cell>
          <cell r="D22705" t="str">
            <v>to kamran</v>
          </cell>
          <cell r="E22705">
            <v>400</v>
          </cell>
          <cell r="F22705"/>
        </row>
        <row r="22706">
          <cell r="B22706" t="str">
            <v>Gul Ahmed</v>
          </cell>
          <cell r="C22706" t="str">
            <v>Shabbir Brothers</v>
          </cell>
          <cell r="D22706" t="str">
            <v>cash collect by anees from shabbir brothers</v>
          </cell>
          <cell r="E22706">
            <v>13500</v>
          </cell>
          <cell r="F22706"/>
        </row>
        <row r="22707">
          <cell r="B22707" t="str">
            <v>Gul Ahmed</v>
          </cell>
          <cell r="C22707" t="str">
            <v>material</v>
          </cell>
          <cell r="D22707" t="str">
            <v>Online by al madina to Faizan multi traders care of majid electician</v>
          </cell>
          <cell r="E22707">
            <v>55175</v>
          </cell>
          <cell r="F22707"/>
        </row>
        <row r="22708">
          <cell r="B22708" t="str">
            <v>Mall of Pindi</v>
          </cell>
          <cell r="C22708" t="str">
            <v>material</v>
          </cell>
          <cell r="D22708" t="str">
            <v>Online by al madina to Ahsan for copper bush of AHU material + Labour</v>
          </cell>
          <cell r="E22708">
            <v>45000</v>
          </cell>
          <cell r="F22708"/>
        </row>
        <row r="22709">
          <cell r="B22709" t="str">
            <v>Imtiaz supermarket</v>
          </cell>
          <cell r="C22709" t="str">
            <v>Sadiq Pipe</v>
          </cell>
          <cell r="D22709" t="str">
            <v>Online by adeel to mehboob</v>
          </cell>
          <cell r="E22709">
            <v>200000</v>
          </cell>
          <cell r="F22709"/>
        </row>
        <row r="22710">
          <cell r="B22710" t="str">
            <v>J out let DML</v>
          </cell>
          <cell r="C22710" t="str">
            <v>Salary</v>
          </cell>
          <cell r="D22710" t="str">
            <v>Online by adeel to Noman for staff salaries</v>
          </cell>
          <cell r="E22710">
            <v>168200</v>
          </cell>
          <cell r="F22710"/>
        </row>
        <row r="22711">
          <cell r="B22711" t="str">
            <v>NASTP II</v>
          </cell>
          <cell r="C22711" t="str">
            <v>fare</v>
          </cell>
          <cell r="D22711" t="str">
            <v>paid</v>
          </cell>
          <cell r="E22711">
            <v>800</v>
          </cell>
          <cell r="F22711"/>
        </row>
        <row r="22712">
          <cell r="B22712" t="str">
            <v>Spar supermarket</v>
          </cell>
          <cell r="C22712" t="str">
            <v>material</v>
          </cell>
          <cell r="D22712" t="str">
            <v>purchased wrapping roll</v>
          </cell>
          <cell r="E22712">
            <v>950</v>
          </cell>
          <cell r="F22712"/>
        </row>
        <row r="22713">
          <cell r="B22713" t="str">
            <v>Gul Ahmed</v>
          </cell>
          <cell r="C22713" t="str">
            <v>fare</v>
          </cell>
          <cell r="D22713" t="str">
            <v>paid</v>
          </cell>
          <cell r="E22713">
            <v>2000</v>
          </cell>
          <cell r="F22713"/>
        </row>
        <row r="22714">
          <cell r="B22714" t="str">
            <v>CITI Bank</v>
          </cell>
          <cell r="C22714" t="str">
            <v>fare</v>
          </cell>
          <cell r="D22714" t="str">
            <v>paid</v>
          </cell>
          <cell r="E22714">
            <v>1500</v>
          </cell>
          <cell r="F22714"/>
        </row>
        <row r="22715">
          <cell r="B22715" t="str">
            <v>office</v>
          </cell>
          <cell r="C22715" t="str">
            <v>misc</v>
          </cell>
          <cell r="D22715" t="str">
            <v>02 carton A4 rim purchased from Al hamd stationers</v>
          </cell>
          <cell r="E22715">
            <v>8900</v>
          </cell>
          <cell r="F22715"/>
        </row>
        <row r="22716">
          <cell r="B22716" t="str">
            <v>Spar supermarket</v>
          </cell>
          <cell r="C22716" t="str">
            <v>material</v>
          </cell>
          <cell r="D22716" t="str">
            <v>purchased copper fittings from Fast cool</v>
          </cell>
          <cell r="E22716">
            <v>20500</v>
          </cell>
          <cell r="F22716"/>
        </row>
        <row r="22717">
          <cell r="B22717" t="str">
            <v>engro 7th floor</v>
          </cell>
          <cell r="C22717" t="str">
            <v>fuel</v>
          </cell>
          <cell r="D22717" t="str">
            <v>To salman</v>
          </cell>
          <cell r="E22717">
            <v>1000</v>
          </cell>
          <cell r="F22717"/>
        </row>
        <row r="22718">
          <cell r="B22718" t="str">
            <v>saifee hospital</v>
          </cell>
          <cell r="C22718" t="str">
            <v>fare</v>
          </cell>
          <cell r="D22718" t="str">
            <v>paid</v>
          </cell>
          <cell r="E22718">
            <v>3500</v>
          </cell>
          <cell r="F22718"/>
        </row>
        <row r="22719">
          <cell r="B22719" t="str">
            <v>NASTP II</v>
          </cell>
          <cell r="C22719" t="str">
            <v>material</v>
          </cell>
          <cell r="D22719" t="str">
            <v>purchased glue 10 burni</v>
          </cell>
          <cell r="E22719">
            <v>17500</v>
          </cell>
          <cell r="F22719"/>
        </row>
        <row r="22720">
          <cell r="B22720" t="str">
            <v>NASTP II</v>
          </cell>
          <cell r="C22720" t="str">
            <v>material</v>
          </cell>
          <cell r="D22720" t="str">
            <v>purchased clothes 10 thans</v>
          </cell>
          <cell r="E22720">
            <v>32500</v>
          </cell>
          <cell r="F22720"/>
        </row>
        <row r="22721">
          <cell r="B22721" t="str">
            <v>NASTP II</v>
          </cell>
          <cell r="C22721" t="str">
            <v>material</v>
          </cell>
          <cell r="D22721" t="str">
            <v xml:space="preserve">purchased aluminui and black tapes </v>
          </cell>
          <cell r="E22721">
            <v>65040</v>
          </cell>
          <cell r="F22721"/>
        </row>
        <row r="22722">
          <cell r="B22722" t="str">
            <v>Meezan Gujranwala</v>
          </cell>
          <cell r="C22722" t="str">
            <v>material</v>
          </cell>
          <cell r="D22722" t="str">
            <v xml:space="preserve">purchased fittings from Asadullah </v>
          </cell>
          <cell r="E22722">
            <v>10500</v>
          </cell>
          <cell r="F22722"/>
        </row>
        <row r="22723">
          <cell r="B22723" t="str">
            <v>FTC Floors</v>
          </cell>
          <cell r="C22723" t="str">
            <v>sami</v>
          </cell>
          <cell r="D22723" t="str">
            <v>To sami for site safety shoes and other items</v>
          </cell>
          <cell r="E22723">
            <v>10000</v>
          </cell>
          <cell r="F22723"/>
        </row>
        <row r="22724">
          <cell r="B22724" t="str">
            <v>Spar supermarket</v>
          </cell>
          <cell r="C22724" t="str">
            <v>fare</v>
          </cell>
          <cell r="D22724" t="str">
            <v>paid</v>
          </cell>
          <cell r="E22724">
            <v>1300</v>
          </cell>
          <cell r="F22724"/>
        </row>
        <row r="22725">
          <cell r="B22725" t="str">
            <v>office</v>
          </cell>
          <cell r="C22725" t="str">
            <v>misc</v>
          </cell>
          <cell r="D22725" t="str">
            <v>umer for office use</v>
          </cell>
          <cell r="E22725">
            <v>4000</v>
          </cell>
          <cell r="F22725"/>
        </row>
        <row r="22726">
          <cell r="B22726" t="str">
            <v>NASTP II</v>
          </cell>
          <cell r="C22726" t="str">
            <v>charity</v>
          </cell>
          <cell r="D22726" t="str">
            <v>given by Rehan to needy family</v>
          </cell>
          <cell r="E22726">
            <v>10000</v>
          </cell>
          <cell r="F22726"/>
        </row>
        <row r="22727">
          <cell r="B22727" t="str">
            <v>Gul Ahmed</v>
          </cell>
          <cell r="C22727" t="str">
            <v>material</v>
          </cell>
          <cell r="D22727" t="str">
            <v>To waqar cable tray</v>
          </cell>
          <cell r="E22727">
            <v>17960</v>
          </cell>
          <cell r="F22727"/>
        </row>
        <row r="22728">
          <cell r="B22728" t="str">
            <v>Imtiaz supermarket</v>
          </cell>
          <cell r="C22728" t="str">
            <v>Noman Engineering</v>
          </cell>
          <cell r="D22728" t="str">
            <v>Sheet hawal from al madina = Total = 1000,000</v>
          </cell>
          <cell r="E22728">
            <v>200000</v>
          </cell>
          <cell r="F22728"/>
        </row>
        <row r="22729">
          <cell r="B22729" t="str">
            <v>Zeta Mall</v>
          </cell>
          <cell r="C22729" t="str">
            <v>Noman Engineering</v>
          </cell>
          <cell r="D22729" t="str">
            <v>Sheet hawal from al madina = Total = 1000,000</v>
          </cell>
          <cell r="E22729">
            <v>600000</v>
          </cell>
          <cell r="F22729"/>
        </row>
        <row r="22730">
          <cell r="B22730" t="str">
            <v>bah 12th floor</v>
          </cell>
          <cell r="C22730" t="str">
            <v>Noman Engineering</v>
          </cell>
          <cell r="D22730" t="str">
            <v>Sheet hawal from al madina = Total = 1000,000</v>
          </cell>
          <cell r="E22730">
            <v>200000</v>
          </cell>
          <cell r="F22730"/>
        </row>
        <row r="22731">
          <cell r="B22731" t="str">
            <v>bah 12th floor</v>
          </cell>
          <cell r="C22731" t="str">
            <v>sajid pipe</v>
          </cell>
          <cell r="D22731" t="str">
            <v>Online by al madina to sajid pipe</v>
          </cell>
          <cell r="E22731">
            <v>50000</v>
          </cell>
          <cell r="F22731"/>
        </row>
        <row r="22732">
          <cell r="B22732" t="str">
            <v>engro 7th floor</v>
          </cell>
          <cell r="C22732" t="str">
            <v>Ahsan insulation</v>
          </cell>
          <cell r="D22732" t="str">
            <v>Online by Al madina To Ahsan insualtion</v>
          </cell>
          <cell r="E22732">
            <v>20000</v>
          </cell>
          <cell r="F22732"/>
        </row>
        <row r="22733">
          <cell r="B22733" t="str">
            <v>o/m NASTP</v>
          </cell>
          <cell r="C22733" t="str">
            <v>MSE Acc</v>
          </cell>
          <cell r="D22733" t="str">
            <v>Rs 4 Lac on Nov 24 bill in acc of MSE acc as BH recommended</v>
          </cell>
          <cell r="E22733">
            <v>400000</v>
          </cell>
          <cell r="F22733"/>
        </row>
        <row r="22734">
          <cell r="B22734" t="str">
            <v>Gul Ahmed</v>
          </cell>
          <cell r="C22734" t="str">
            <v>fare</v>
          </cell>
          <cell r="D22734" t="str">
            <v>paid</v>
          </cell>
          <cell r="E22734">
            <v>600</v>
          </cell>
          <cell r="F22734"/>
        </row>
        <row r="22735">
          <cell r="B22735" t="str">
            <v>Meezan bank Head office</v>
          </cell>
          <cell r="C22735" t="str">
            <v>material</v>
          </cell>
          <cell r="D22735" t="str">
            <v>purchased cable tie</v>
          </cell>
          <cell r="E22735">
            <v>600</v>
          </cell>
          <cell r="F22735"/>
        </row>
        <row r="22736">
          <cell r="B22736" t="str">
            <v>Meezan bank Head office</v>
          </cell>
          <cell r="C22736" t="str">
            <v>fare</v>
          </cell>
          <cell r="D22736" t="str">
            <v>bykia</v>
          </cell>
          <cell r="E22736">
            <v>400</v>
          </cell>
          <cell r="F22736"/>
        </row>
        <row r="22737">
          <cell r="B22737" t="str">
            <v>NASTP II</v>
          </cell>
          <cell r="C22737" t="str">
            <v>Sheet</v>
          </cell>
          <cell r="D22737" t="str">
            <v>sheet hawala by adeel to sami</v>
          </cell>
          <cell r="E22737">
            <v>1000000</v>
          </cell>
          <cell r="F22737"/>
        </row>
        <row r="22738">
          <cell r="B22738" t="str">
            <v>Meezan Gujranwala</v>
          </cell>
          <cell r="C22738" t="str">
            <v>Material</v>
          </cell>
          <cell r="D22738" t="str">
            <v>Online by adeel to khalid care of touqeer</v>
          </cell>
          <cell r="E22738">
            <v>100000</v>
          </cell>
          <cell r="F22738"/>
        </row>
        <row r="22739">
          <cell r="B22739" t="str">
            <v>o/m NASTP</v>
          </cell>
          <cell r="C22739" t="str">
            <v>maxon chemical</v>
          </cell>
          <cell r="D22739" t="str">
            <v xml:space="preserve">Online by adeel to bushra shamim </v>
          </cell>
          <cell r="E22739">
            <v>100000</v>
          </cell>
          <cell r="F22739"/>
        </row>
        <row r="22740">
          <cell r="B22740" t="str">
            <v>office</v>
          </cell>
          <cell r="C22740" t="str">
            <v>water tanker</v>
          </cell>
          <cell r="D22740" t="str">
            <v>paid for Dec + Jan water tanker</v>
          </cell>
          <cell r="E22740">
            <v>10650</v>
          </cell>
          <cell r="F22740"/>
        </row>
        <row r="22741">
          <cell r="B22741" t="str">
            <v>NASTP II</v>
          </cell>
          <cell r="C22741" t="str">
            <v>fare</v>
          </cell>
          <cell r="D22741" t="str">
            <v>paid</v>
          </cell>
          <cell r="E22741">
            <v>2200</v>
          </cell>
          <cell r="F22741"/>
        </row>
        <row r="22742">
          <cell r="B22742" t="str">
            <v>Imtiaz supermarket</v>
          </cell>
          <cell r="C22742" t="str">
            <v>misc</v>
          </cell>
          <cell r="D22742" t="str">
            <v>jahangeer mobile balance</v>
          </cell>
          <cell r="E22742">
            <v>1380</v>
          </cell>
          <cell r="F22742"/>
        </row>
        <row r="22743">
          <cell r="B22743" t="str">
            <v>BAH Fire work</v>
          </cell>
          <cell r="C22743" t="str">
            <v>crescent corporation</v>
          </cell>
          <cell r="D22743" t="str">
            <v>cash paid against GST amount</v>
          </cell>
          <cell r="E22743">
            <v>12850</v>
          </cell>
          <cell r="F22743"/>
        </row>
        <row r="22744">
          <cell r="B22744" t="str">
            <v>office</v>
          </cell>
          <cell r="C22744" t="str">
            <v>misc</v>
          </cell>
          <cell r="D22744" t="str">
            <v>umer for office use</v>
          </cell>
          <cell r="E22744">
            <v>3000</v>
          </cell>
          <cell r="F22744"/>
        </row>
        <row r="22745">
          <cell r="B22745" t="str">
            <v>Gul Ahmed</v>
          </cell>
          <cell r="C22745" t="str">
            <v>misc</v>
          </cell>
          <cell r="D22745" t="str">
            <v>To shakeel for checker plate labour + cuttings</v>
          </cell>
          <cell r="E22745">
            <v>5000</v>
          </cell>
          <cell r="F22745"/>
        </row>
        <row r="22746">
          <cell r="B22746" t="str">
            <v>CITI Bank</v>
          </cell>
          <cell r="C22746" t="str">
            <v>fare</v>
          </cell>
          <cell r="D22746" t="str">
            <v>paid</v>
          </cell>
          <cell r="E22746">
            <v>550</v>
          </cell>
          <cell r="F22746"/>
        </row>
        <row r="22747">
          <cell r="B22747" t="str">
            <v>office</v>
          </cell>
          <cell r="C22747" t="str">
            <v>misc</v>
          </cell>
          <cell r="D22747" t="str">
            <v>purchased 02 Nos stamp paper Nov + Dec for rent renewals</v>
          </cell>
          <cell r="E22747">
            <v>310</v>
          </cell>
          <cell r="F22747"/>
        </row>
        <row r="22748">
          <cell r="B22748" t="str">
            <v>Gul Ahmed</v>
          </cell>
          <cell r="C22748" t="str">
            <v>misc</v>
          </cell>
          <cell r="D22748" t="str">
            <v>TO adnan shamsi for VRF commissioning + Refrigerant 410 / 3.5 Kg</v>
          </cell>
          <cell r="E22748">
            <v>21000</v>
          </cell>
          <cell r="F22748"/>
        </row>
        <row r="22749">
          <cell r="B22749" t="str">
            <v>Spar supermarket</v>
          </cell>
          <cell r="C22749" t="str">
            <v>Shabbir Brothers</v>
          </cell>
          <cell r="D22749" t="str">
            <v>cash collect by anees from shabbir brothers</v>
          </cell>
          <cell r="E22749">
            <v>34000</v>
          </cell>
          <cell r="F22749"/>
        </row>
        <row r="22750">
          <cell r="B22750" t="str">
            <v>BAH Fire work</v>
          </cell>
          <cell r="C22750" t="str">
            <v>crescent corporation</v>
          </cell>
          <cell r="D22750" t="str">
            <v>Online by adeel to crescent corporation</v>
          </cell>
          <cell r="E22750">
            <v>70470</v>
          </cell>
          <cell r="F22750"/>
        </row>
        <row r="22751">
          <cell r="B22751" t="str">
            <v>Mall of Pindi</v>
          </cell>
          <cell r="C22751" t="str">
            <v>Material</v>
          </cell>
          <cell r="D22751" t="str">
            <v>Online by adeel to engr Ahsan for site expenses</v>
          </cell>
          <cell r="E22751">
            <v>94560</v>
          </cell>
          <cell r="F22751"/>
        </row>
        <row r="22752">
          <cell r="B22752" t="str">
            <v>PSYCHIATRY JPMC</v>
          </cell>
          <cell r="C22752" t="str">
            <v>Material</v>
          </cell>
          <cell r="D22752" t="str">
            <v>jpmc invoices by nadeem bhai</v>
          </cell>
          <cell r="E22752">
            <v>5000</v>
          </cell>
          <cell r="F22752"/>
        </row>
        <row r="22753">
          <cell r="B22753" t="str">
            <v>saifee hospital</v>
          </cell>
          <cell r="C22753" t="str">
            <v>Material</v>
          </cell>
          <cell r="D22753" t="str">
            <v>saifee hospital invoices by nadeem bhai</v>
          </cell>
          <cell r="E22753">
            <v>8200</v>
          </cell>
          <cell r="F22753"/>
        </row>
        <row r="22754">
          <cell r="B22754" t="str">
            <v>Imtiaz supermarket</v>
          </cell>
          <cell r="C22754" t="str">
            <v>Material</v>
          </cell>
          <cell r="D22754" t="str">
            <v>imtiaz invoices by nadeem bhai</v>
          </cell>
          <cell r="E22754">
            <v>2660</v>
          </cell>
          <cell r="F22754"/>
        </row>
        <row r="22755">
          <cell r="B22755" t="str">
            <v>Meezan bank Head office</v>
          </cell>
          <cell r="C22755" t="str">
            <v>Material</v>
          </cell>
          <cell r="D22755" t="str">
            <v>Meezan invoices by nadeem bhai</v>
          </cell>
          <cell r="E22755">
            <v>10550</v>
          </cell>
          <cell r="F22755"/>
        </row>
        <row r="22756">
          <cell r="B22756" t="str">
            <v>FTC Floors</v>
          </cell>
          <cell r="C22756" t="str">
            <v>Material</v>
          </cell>
          <cell r="D22756" t="str">
            <v>ftc invoices by nadeem bhai</v>
          </cell>
          <cell r="E22756">
            <v>4000</v>
          </cell>
          <cell r="F22756"/>
        </row>
        <row r="22757">
          <cell r="B22757" t="str">
            <v xml:space="preserve">MHR Personal </v>
          </cell>
          <cell r="C22757" t="str">
            <v>misc</v>
          </cell>
          <cell r="D22757" t="str">
            <v>Ticket from LHR to KHI (Rehana Rehman) by BH</v>
          </cell>
          <cell r="E22757">
            <v>63000</v>
          </cell>
          <cell r="F22757"/>
        </row>
        <row r="22758">
          <cell r="B22758" t="str">
            <v>Imtiaz supermarket</v>
          </cell>
          <cell r="C22758" t="str">
            <v>material</v>
          </cell>
          <cell r="D22758" t="str">
            <v>misc invoices by faheem</v>
          </cell>
          <cell r="E22758">
            <v>21340</v>
          </cell>
          <cell r="F22758"/>
        </row>
        <row r="22759">
          <cell r="B22759" t="str">
            <v>Rehmat shipping</v>
          </cell>
          <cell r="C22759" t="str">
            <v>material</v>
          </cell>
          <cell r="D22759" t="str">
            <v>misc invoices by faheem</v>
          </cell>
          <cell r="E22759">
            <v>36780</v>
          </cell>
          <cell r="F22759"/>
        </row>
        <row r="22760">
          <cell r="B22760" t="str">
            <v>Gul Ahmed</v>
          </cell>
          <cell r="C22760" t="str">
            <v>material</v>
          </cell>
          <cell r="D22760" t="str">
            <v>misc invoices by faheem</v>
          </cell>
          <cell r="E22760">
            <v>59670</v>
          </cell>
          <cell r="F22760"/>
        </row>
        <row r="22761">
          <cell r="B22761" t="str">
            <v xml:space="preserve">MHR Personal </v>
          </cell>
          <cell r="C22761" t="str">
            <v>material</v>
          </cell>
          <cell r="D22761" t="str">
            <v>misc invoices by faheem</v>
          </cell>
          <cell r="E22761">
            <v>40000</v>
          </cell>
          <cell r="F22761"/>
        </row>
        <row r="22762">
          <cell r="B22762" t="str">
            <v>Meezan bank Head office</v>
          </cell>
          <cell r="C22762" t="str">
            <v>fuel</v>
          </cell>
          <cell r="D22762" t="str">
            <v>To nadeem bhai</v>
          </cell>
          <cell r="E22762">
            <v>1000</v>
          </cell>
          <cell r="F22762"/>
        </row>
        <row r="22763">
          <cell r="B22763" t="str">
            <v>NASTP II</v>
          </cell>
          <cell r="C22763" t="str">
            <v>fare</v>
          </cell>
          <cell r="D22763" t="str">
            <v>paid</v>
          </cell>
          <cell r="E22763">
            <v>2200</v>
          </cell>
          <cell r="F22763"/>
        </row>
        <row r="22764">
          <cell r="B22764" t="str">
            <v>engro 7th floor</v>
          </cell>
          <cell r="C22764" t="str">
            <v>material</v>
          </cell>
          <cell r="D22764" t="str">
            <v>purchased reduser by laraib</v>
          </cell>
          <cell r="E22764">
            <v>300</v>
          </cell>
          <cell r="F22764"/>
        </row>
        <row r="22765">
          <cell r="B22765" t="str">
            <v>office</v>
          </cell>
          <cell r="C22765" t="str">
            <v>misc</v>
          </cell>
          <cell r="D22765" t="str">
            <v>umer for office use</v>
          </cell>
          <cell r="E22765">
            <v>4000</v>
          </cell>
          <cell r="F22765"/>
        </row>
        <row r="22766">
          <cell r="B22766" t="str">
            <v>GSK DMC</v>
          </cell>
          <cell r="C22766" t="str">
            <v>fuel</v>
          </cell>
          <cell r="D22766" t="str">
            <v>to kamran</v>
          </cell>
          <cell r="E22766">
            <v>500</v>
          </cell>
          <cell r="F22766"/>
        </row>
        <row r="22767">
          <cell r="B22767" t="str">
            <v>Meezan bank Head office</v>
          </cell>
          <cell r="C22767" t="str">
            <v>fuel</v>
          </cell>
          <cell r="D22767" t="str">
            <v>To nadeem bhai</v>
          </cell>
          <cell r="E22767">
            <v>2000</v>
          </cell>
          <cell r="F22767"/>
        </row>
        <row r="22768">
          <cell r="B22768" t="str">
            <v>Zeta Mall</v>
          </cell>
          <cell r="C22768" t="str">
            <v>forte pakistan</v>
          </cell>
          <cell r="D22768" t="str">
            <v>Online by adeel to ahmad gulzar forte pak purhcased 33 insulation rolls)</v>
          </cell>
          <cell r="E22768">
            <v>500000</v>
          </cell>
          <cell r="F22768"/>
        </row>
        <row r="22769">
          <cell r="B22769" t="str">
            <v>Zeta Mall</v>
          </cell>
          <cell r="C22769" t="str">
            <v>forte pakistan</v>
          </cell>
          <cell r="D22769" t="str">
            <v>Online by adeel to ahmad gulzar forte pak purhcased 33 insulation rolls)</v>
          </cell>
          <cell r="E22769">
            <v>315400</v>
          </cell>
          <cell r="F22769"/>
        </row>
        <row r="22770">
          <cell r="B22770" t="str">
            <v>Zeta Mall</v>
          </cell>
          <cell r="C22770" t="str">
            <v>forte pakistan</v>
          </cell>
          <cell r="D22770" t="str">
            <v>Online by adeel to ahmad gulzar forte pak purhcased 33 insulation rolls)</v>
          </cell>
          <cell r="E22770">
            <v>300000</v>
          </cell>
          <cell r="F22770"/>
        </row>
        <row r="22771">
          <cell r="B22771" t="str">
            <v>BAH Fire work</v>
          </cell>
          <cell r="C22771" t="str">
            <v>material</v>
          </cell>
          <cell r="D22771" t="str">
            <v>purchased Nt washer gasket C chaneel and PVC pipe</v>
          </cell>
          <cell r="E22771">
            <v>15820</v>
          </cell>
          <cell r="F22771"/>
        </row>
        <row r="22772">
          <cell r="B22772" t="str">
            <v>BAH Fire work</v>
          </cell>
          <cell r="C22772" t="str">
            <v>fare</v>
          </cell>
          <cell r="D22772" t="str">
            <v>paid</v>
          </cell>
          <cell r="E22772">
            <v>1500</v>
          </cell>
          <cell r="F22772"/>
        </row>
        <row r="22773">
          <cell r="B22773" t="str">
            <v>FTC Floors</v>
          </cell>
          <cell r="C22773" t="str">
            <v>sami</v>
          </cell>
          <cell r="D22773" t="str">
            <v>To sami for site safety shoes and other items</v>
          </cell>
          <cell r="E22773">
            <v>5000</v>
          </cell>
          <cell r="F22773"/>
        </row>
        <row r="22774">
          <cell r="B22774" t="str">
            <v>Spar supermarket</v>
          </cell>
          <cell r="C22774" t="str">
            <v>material</v>
          </cell>
          <cell r="D22774" t="str">
            <v>purchased screw and bit by moiz</v>
          </cell>
          <cell r="E22774">
            <v>1050</v>
          </cell>
          <cell r="F22774"/>
        </row>
        <row r="22775">
          <cell r="B22775" t="str">
            <v>BAH Fire work</v>
          </cell>
          <cell r="C22775" t="str">
            <v>material</v>
          </cell>
          <cell r="D22775" t="str">
            <v>purchased MS Plate + fuel</v>
          </cell>
          <cell r="E22775">
            <v>6200</v>
          </cell>
          <cell r="F22775"/>
        </row>
        <row r="22776">
          <cell r="B22776" t="str">
            <v>BAH Fire work</v>
          </cell>
          <cell r="C22776" t="str">
            <v>fare</v>
          </cell>
          <cell r="D22776" t="str">
            <v>Blue lines cargo from crrescent + Fare</v>
          </cell>
          <cell r="E22776">
            <v>5380</v>
          </cell>
          <cell r="F22776"/>
        </row>
        <row r="22777">
          <cell r="B22777" t="str">
            <v>Zeta Mall</v>
          </cell>
          <cell r="C22777" t="str">
            <v>transportation</v>
          </cell>
          <cell r="D22777" t="str">
            <v>paid for forte insulation fare</v>
          </cell>
          <cell r="E22777">
            <v>7500</v>
          </cell>
          <cell r="F22777"/>
        </row>
        <row r="22778">
          <cell r="B22778" t="str">
            <v>NICVD</v>
          </cell>
          <cell r="C22778" t="str">
            <v>fare</v>
          </cell>
          <cell r="D22778" t="str">
            <v>paid</v>
          </cell>
          <cell r="E22778">
            <v>800</v>
          </cell>
          <cell r="F22778"/>
        </row>
        <row r="22779">
          <cell r="B22779" t="str">
            <v>Gul Ahmed</v>
          </cell>
          <cell r="C22779" t="str">
            <v>material</v>
          </cell>
          <cell r="D22779" t="str">
            <v>purchased nut bolts</v>
          </cell>
          <cell r="E22779">
            <v>1000</v>
          </cell>
          <cell r="F22779"/>
        </row>
        <row r="22780">
          <cell r="B22780" t="str">
            <v>BAH Fire work</v>
          </cell>
          <cell r="C22780" t="str">
            <v>fare</v>
          </cell>
          <cell r="D22780" t="str">
            <v>paid</v>
          </cell>
          <cell r="E22780">
            <v>1400</v>
          </cell>
          <cell r="F22780"/>
        </row>
        <row r="22781">
          <cell r="B22781" t="str">
            <v>saifee hospital</v>
          </cell>
          <cell r="C22781" t="str">
            <v>fare</v>
          </cell>
          <cell r="D22781" t="str">
            <v>paid</v>
          </cell>
          <cell r="E22781">
            <v>1500</v>
          </cell>
          <cell r="F22781"/>
        </row>
        <row r="22782">
          <cell r="B22782" t="str">
            <v>CITI Bank</v>
          </cell>
          <cell r="C22782" t="str">
            <v>fare</v>
          </cell>
          <cell r="D22782" t="str">
            <v>paid</v>
          </cell>
          <cell r="E22782">
            <v>2100</v>
          </cell>
          <cell r="F22782"/>
        </row>
        <row r="22783">
          <cell r="B22783" t="str">
            <v>Imtiaz supermarket</v>
          </cell>
          <cell r="C22783" t="str">
            <v>material</v>
          </cell>
          <cell r="D22783" t="str">
            <v>purchased electric heater from inco (by nadeem bhai)</v>
          </cell>
          <cell r="E22783">
            <v>13500</v>
          </cell>
          <cell r="F22783"/>
        </row>
        <row r="22784">
          <cell r="B22784" t="str">
            <v>FTC Floors</v>
          </cell>
          <cell r="C22784" t="str">
            <v>transportation</v>
          </cell>
          <cell r="D22784" t="str">
            <v>paid for washroom waste from site</v>
          </cell>
          <cell r="E22784">
            <v>9000</v>
          </cell>
          <cell r="F22784"/>
        </row>
        <row r="22785">
          <cell r="B22785" t="str">
            <v>Zeta Mall</v>
          </cell>
          <cell r="C22785" t="str">
            <v>transportation</v>
          </cell>
          <cell r="D22785" t="str">
            <v>paid for shehzore truck for  material</v>
          </cell>
          <cell r="E22785">
            <v>3000</v>
          </cell>
          <cell r="F22785"/>
        </row>
        <row r="22786">
          <cell r="B22786" t="str">
            <v>office</v>
          </cell>
          <cell r="C22786" t="str">
            <v>misc</v>
          </cell>
          <cell r="D22786" t="str">
            <v>umer for office use</v>
          </cell>
          <cell r="E22786">
            <v>4000</v>
          </cell>
          <cell r="F22786"/>
        </row>
        <row r="22787">
          <cell r="B22787" t="str">
            <v>Meezan bank Head office</v>
          </cell>
          <cell r="C22787" t="str">
            <v>misc</v>
          </cell>
          <cell r="D22787" t="str">
            <v>TO amir engr for super card (jan 25)</v>
          </cell>
          <cell r="E22787">
            <v>1500</v>
          </cell>
          <cell r="F22787"/>
        </row>
        <row r="22788">
          <cell r="B22788" t="str">
            <v>Gul Ahmed</v>
          </cell>
          <cell r="C22788" t="str">
            <v>shakeel duct</v>
          </cell>
          <cell r="D22788" t="str">
            <v>cash paid for site</v>
          </cell>
          <cell r="E22788">
            <v>15000</v>
          </cell>
          <cell r="F22788"/>
        </row>
        <row r="22789">
          <cell r="B22789" t="str">
            <v>FTC Floors</v>
          </cell>
          <cell r="C22789" t="str">
            <v>tasleem</v>
          </cell>
          <cell r="D22789" t="str">
            <v>cash paid (via jazz cash) recommend by nadeem bhai</v>
          </cell>
          <cell r="E22789">
            <v>20000</v>
          </cell>
          <cell r="F22789"/>
        </row>
        <row r="22790">
          <cell r="B22790" t="str">
            <v>Gul Ahmed</v>
          </cell>
          <cell r="C22790" t="str">
            <v>fare</v>
          </cell>
          <cell r="D22790" t="str">
            <v>paid</v>
          </cell>
          <cell r="E22790">
            <v>500</v>
          </cell>
          <cell r="F22790"/>
        </row>
        <row r="22791">
          <cell r="B22791" t="str">
            <v>NASTP II</v>
          </cell>
          <cell r="C22791" t="str">
            <v>material</v>
          </cell>
          <cell r="D22791" t="str">
            <v>purchased 3 bucket water shields from moiz</v>
          </cell>
          <cell r="E22791">
            <v>47870</v>
          </cell>
          <cell r="F22791"/>
        </row>
        <row r="22792">
          <cell r="B22792" t="str">
            <v>CITI Bank</v>
          </cell>
          <cell r="C22792" t="str">
            <v>fare</v>
          </cell>
          <cell r="D22792" t="str">
            <v>paid</v>
          </cell>
          <cell r="E22792">
            <v>1000</v>
          </cell>
          <cell r="F22792"/>
        </row>
        <row r="22793">
          <cell r="B22793" t="str">
            <v>Spar supermarket</v>
          </cell>
          <cell r="C22793" t="str">
            <v>fare</v>
          </cell>
          <cell r="D22793" t="str">
            <v>paid</v>
          </cell>
          <cell r="E22793">
            <v>1500</v>
          </cell>
          <cell r="F22793"/>
        </row>
        <row r="22794">
          <cell r="B22794" t="str">
            <v>Mall of Pindi</v>
          </cell>
          <cell r="C22794" t="str">
            <v>transportation</v>
          </cell>
          <cell r="D22794" t="str">
            <v>Online by adeel to tariq khan judoon for advance paid for truck</v>
          </cell>
          <cell r="E22794">
            <v>80000</v>
          </cell>
          <cell r="F22794"/>
        </row>
        <row r="22795">
          <cell r="B22795" t="str">
            <v>Gul Ahmed</v>
          </cell>
          <cell r="C22795" t="str">
            <v>material</v>
          </cell>
          <cell r="D22795" t="str">
            <v>TO shakeel for purchase of angle, cloth and other items</v>
          </cell>
          <cell r="E22795">
            <v>15000</v>
          </cell>
          <cell r="F22795"/>
        </row>
        <row r="22796">
          <cell r="B22796" t="str">
            <v>NICVD</v>
          </cell>
          <cell r="C22796" t="str">
            <v>fare</v>
          </cell>
          <cell r="D22796" t="str">
            <v>paid</v>
          </cell>
          <cell r="E22796">
            <v>500</v>
          </cell>
          <cell r="F22796"/>
        </row>
        <row r="22797">
          <cell r="B22797" t="str">
            <v>CITI Bank</v>
          </cell>
          <cell r="C22797" t="str">
            <v>fare</v>
          </cell>
          <cell r="D22797" t="str">
            <v>bykia</v>
          </cell>
          <cell r="E22797">
            <v>350</v>
          </cell>
          <cell r="F22797"/>
        </row>
        <row r="22798">
          <cell r="B22798" t="str">
            <v>BAH Fire work</v>
          </cell>
          <cell r="C22798" t="str">
            <v>fare</v>
          </cell>
          <cell r="D22798" t="str">
            <v>paid</v>
          </cell>
          <cell r="E22798">
            <v>1000</v>
          </cell>
          <cell r="F22798"/>
        </row>
        <row r="22799">
          <cell r="B22799" t="str">
            <v>office</v>
          </cell>
          <cell r="C22799" t="str">
            <v>misc</v>
          </cell>
          <cell r="D22799" t="str">
            <v>umer for office use</v>
          </cell>
          <cell r="E22799">
            <v>3000</v>
          </cell>
          <cell r="F22799"/>
        </row>
        <row r="22800">
          <cell r="B22800" t="str">
            <v>BAH 12th Floor</v>
          </cell>
          <cell r="C22800" t="str">
            <v>pioneer steel</v>
          </cell>
          <cell r="D22800" t="str">
            <v>cash collect by sheeraz pioneer steel (from al madina) = 245000</v>
          </cell>
          <cell r="E22800">
            <v>3750</v>
          </cell>
          <cell r="F22800"/>
        </row>
        <row r="22801">
          <cell r="B22801" t="str">
            <v>GSK DMC</v>
          </cell>
          <cell r="C22801" t="str">
            <v>pioneer steel</v>
          </cell>
          <cell r="D22801" t="str">
            <v>cash collect by sheeraz pioneer steel (from al madina) = 245000</v>
          </cell>
          <cell r="E22801">
            <v>85478</v>
          </cell>
          <cell r="F22801"/>
        </row>
        <row r="22802">
          <cell r="B22802" t="str">
            <v>BAH Fire work</v>
          </cell>
          <cell r="C22802" t="str">
            <v>pioneer steel</v>
          </cell>
          <cell r="D22802" t="str">
            <v>cash collect by sheeraz pioneer steel (from al madina) = 245000</v>
          </cell>
          <cell r="E22802">
            <v>36970</v>
          </cell>
          <cell r="F22802"/>
        </row>
        <row r="22803">
          <cell r="B22803" t="str">
            <v>meezan gujranwala</v>
          </cell>
          <cell r="C22803" t="str">
            <v>pioneer steel</v>
          </cell>
          <cell r="D22803" t="str">
            <v>cash collect by sheeraz pioneer steel (from al madina) = 245000</v>
          </cell>
          <cell r="E22803">
            <v>88450</v>
          </cell>
          <cell r="F22803"/>
        </row>
        <row r="22804">
          <cell r="B22804" t="str">
            <v>J outlet lucky one mall</v>
          </cell>
          <cell r="C22804" t="str">
            <v>pioneer steel</v>
          </cell>
          <cell r="D22804" t="str">
            <v>cash collect by sheeraz pioneer steel (from al madina) = 245000</v>
          </cell>
          <cell r="E22804">
            <v>30352</v>
          </cell>
          <cell r="F22804"/>
        </row>
        <row r="22805">
          <cell r="B22805" t="str">
            <v>J outlet lucky one mall</v>
          </cell>
          <cell r="C22805" t="str">
            <v>Zaman contractor</v>
          </cell>
          <cell r="D22805" t="str">
            <v>online by adeel to zaman contractor</v>
          </cell>
          <cell r="E22805">
            <v>85000</v>
          </cell>
          <cell r="F22805"/>
        </row>
        <row r="22806">
          <cell r="B22806" t="str">
            <v>NICVD</v>
          </cell>
          <cell r="C22806" t="str">
            <v>Wazeer ducting</v>
          </cell>
          <cell r="D22806" t="str">
            <v>Online by adeel to wazeer duct = 250,000</v>
          </cell>
          <cell r="E22806">
            <v>125000</v>
          </cell>
          <cell r="F22806"/>
        </row>
        <row r="22807">
          <cell r="B22807" t="str">
            <v>Spar supermarket</v>
          </cell>
          <cell r="C22807" t="str">
            <v>Wazeer ducting</v>
          </cell>
          <cell r="D22807" t="str">
            <v>Online by adeel to wazeer duct = 250,000</v>
          </cell>
          <cell r="E22807">
            <v>125000</v>
          </cell>
          <cell r="F22807"/>
        </row>
        <row r="22808">
          <cell r="B22808" t="str">
            <v>BAH Fire work</v>
          </cell>
          <cell r="C22808" t="str">
            <v>Material</v>
          </cell>
          <cell r="D22808" t="str">
            <v>misc material by mukhtiar</v>
          </cell>
          <cell r="E22808">
            <v>31900</v>
          </cell>
          <cell r="F22808"/>
        </row>
        <row r="22809">
          <cell r="B22809" t="str">
            <v>Spar supermarket</v>
          </cell>
          <cell r="C22809" t="str">
            <v>misc</v>
          </cell>
          <cell r="D22809" t="str">
            <v>Regger shiftings, Iron chain safety lock + labour by moiz</v>
          </cell>
          <cell r="E22809">
            <v>6700</v>
          </cell>
          <cell r="F22809"/>
        </row>
        <row r="22810">
          <cell r="B22810" t="str">
            <v xml:space="preserve">MHR Personal </v>
          </cell>
          <cell r="C22810" t="str">
            <v>utilities bills</v>
          </cell>
          <cell r="D22810" t="str">
            <v>ptcl bills paid</v>
          </cell>
          <cell r="E22810">
            <v>3165</v>
          </cell>
          <cell r="F22810"/>
        </row>
        <row r="22811">
          <cell r="B22811" t="str">
            <v>office</v>
          </cell>
          <cell r="C22811" t="str">
            <v>utilities bills</v>
          </cell>
          <cell r="D22811" t="str">
            <v>ptcl bills paid</v>
          </cell>
          <cell r="E22811">
            <v>10860</v>
          </cell>
          <cell r="F22811"/>
        </row>
        <row r="22812">
          <cell r="B22812" t="str">
            <v>office</v>
          </cell>
          <cell r="C22812" t="str">
            <v>misc</v>
          </cell>
          <cell r="D22812" t="str">
            <v>purchased highlighers and pen by Irfan bhai</v>
          </cell>
          <cell r="E22812">
            <v>350</v>
          </cell>
          <cell r="F22812"/>
        </row>
        <row r="22813">
          <cell r="B22813" t="str">
            <v>engro 7th floor</v>
          </cell>
          <cell r="C22813" t="str">
            <v>ahsan insulation</v>
          </cell>
          <cell r="D22813" t="str">
            <v>cash paid</v>
          </cell>
          <cell r="E22813">
            <v>10000</v>
          </cell>
          <cell r="F22813"/>
        </row>
        <row r="22814">
          <cell r="B22814" t="str">
            <v>Imtiaz supermarket</v>
          </cell>
          <cell r="C22814" t="str">
            <v>misc</v>
          </cell>
          <cell r="D22814" t="str">
            <v>To Qayyum (sundays lunch amount)</v>
          </cell>
          <cell r="E22814">
            <v>3000</v>
          </cell>
          <cell r="F22814"/>
        </row>
        <row r="22815">
          <cell r="B22815" t="str">
            <v>Gul Ahmed</v>
          </cell>
          <cell r="C22815" t="str">
            <v>material</v>
          </cell>
          <cell r="D22815" t="str">
            <v>TO shakeel for purchase of angle, cloth and other items</v>
          </cell>
          <cell r="E22815">
            <v>12000</v>
          </cell>
          <cell r="F22815"/>
        </row>
        <row r="22816">
          <cell r="B22816" t="str">
            <v>BAH Fire work</v>
          </cell>
          <cell r="C22816" t="str">
            <v>misc</v>
          </cell>
          <cell r="D22816" t="str">
            <v>To Rohail for site labour, sundays lunch, tea refreshment</v>
          </cell>
          <cell r="E22816">
            <v>5000</v>
          </cell>
          <cell r="F22816"/>
        </row>
        <row r="22817">
          <cell r="B22817" t="str">
            <v>CITI Bank</v>
          </cell>
          <cell r="C22817" t="str">
            <v>material</v>
          </cell>
          <cell r="D22817" t="str">
            <v>To majid for purchasing of citi bank plumbing fittings (jazz cash)</v>
          </cell>
          <cell r="E22817">
            <v>29800</v>
          </cell>
          <cell r="F22817"/>
        </row>
        <row r="22818">
          <cell r="B22818" t="str">
            <v>Gul Ahmed</v>
          </cell>
          <cell r="C22818" t="str">
            <v>nexus engineering</v>
          </cell>
          <cell r="D22818" t="str">
            <v>purchased 12 nos cover plate for sprinkler by ahsan</v>
          </cell>
          <cell r="E22818">
            <v>9600</v>
          </cell>
          <cell r="F22818"/>
        </row>
        <row r="22819">
          <cell r="B22819" t="str">
            <v>BAH Fire work</v>
          </cell>
          <cell r="C22819" t="str">
            <v>material</v>
          </cell>
          <cell r="D22819" t="str">
            <v>purchased colour material</v>
          </cell>
          <cell r="E22819">
            <v>6170</v>
          </cell>
          <cell r="F22819"/>
        </row>
        <row r="22820">
          <cell r="B22820" t="str">
            <v>Gul Ahmed</v>
          </cell>
          <cell r="C22820" t="str">
            <v>fuel</v>
          </cell>
          <cell r="D22820" t="str">
            <v xml:space="preserve">to ahsan </v>
          </cell>
          <cell r="E22820">
            <v>1000</v>
          </cell>
          <cell r="F22820"/>
        </row>
        <row r="22821">
          <cell r="B22821" t="str">
            <v>engro 7th floor</v>
          </cell>
          <cell r="C22821" t="str">
            <v>misc</v>
          </cell>
          <cell r="D22821" t="str">
            <v>To Shahzaib for site expenses</v>
          </cell>
          <cell r="E22821">
            <v>4140</v>
          </cell>
          <cell r="F22821"/>
        </row>
        <row r="22822">
          <cell r="B22822" t="str">
            <v>Meezan Gujranwala</v>
          </cell>
          <cell r="C22822" t="str">
            <v>material</v>
          </cell>
          <cell r="D22822" t="str">
            <v>Online by Al madina To asadullah for fittings</v>
          </cell>
          <cell r="E22822">
            <v>33675</v>
          </cell>
          <cell r="F22822"/>
        </row>
        <row r="22823">
          <cell r="B22823" t="str">
            <v>Spar supermarket</v>
          </cell>
          <cell r="C22823" t="str">
            <v>amir contractor</v>
          </cell>
          <cell r="D22823" t="str">
            <v>Online by Al madina To amir contractor</v>
          </cell>
          <cell r="E22823">
            <v>100000</v>
          </cell>
          <cell r="F22823"/>
        </row>
        <row r="22824">
          <cell r="B22824" t="str">
            <v>zeta mall</v>
          </cell>
          <cell r="C22824" t="str">
            <v>Material</v>
          </cell>
          <cell r="D22824" t="str">
            <v>Online by adeel to waqar brothers for sprinklers purchased</v>
          </cell>
          <cell r="E22824">
            <v>194000</v>
          </cell>
          <cell r="F22824"/>
        </row>
        <row r="22825">
          <cell r="B22825" t="str">
            <v>office</v>
          </cell>
          <cell r="C22825" t="str">
            <v>misc</v>
          </cell>
          <cell r="D22825" t="str">
            <v>umer for office use</v>
          </cell>
          <cell r="E22825">
            <v>3000</v>
          </cell>
          <cell r="F22825"/>
        </row>
        <row r="22826">
          <cell r="B22826" t="str">
            <v>engro 7th floor</v>
          </cell>
          <cell r="C22826" t="str">
            <v>material</v>
          </cell>
          <cell r="D22826" t="str">
            <v>purchsed colour material</v>
          </cell>
          <cell r="E22826">
            <v>5000</v>
          </cell>
          <cell r="F22826"/>
        </row>
        <row r="22827">
          <cell r="B22827" t="str">
            <v>NASTP II</v>
          </cell>
          <cell r="C22827" t="str">
            <v>material</v>
          </cell>
          <cell r="D22827" t="str">
            <v>purchased 10 than clothes</v>
          </cell>
          <cell r="E22827">
            <v>32500</v>
          </cell>
          <cell r="F22827"/>
        </row>
        <row r="22828">
          <cell r="B22828" t="str">
            <v>NASTP II</v>
          </cell>
          <cell r="C22828" t="str">
            <v>material</v>
          </cell>
          <cell r="D22828" t="str">
            <v>purchased 10 burni glue</v>
          </cell>
          <cell r="E22828">
            <v>17000</v>
          </cell>
          <cell r="F22828"/>
        </row>
        <row r="22829">
          <cell r="B22829" t="str">
            <v>NASTP II</v>
          </cell>
          <cell r="C22829" t="str">
            <v>material</v>
          </cell>
          <cell r="D22829" t="str">
            <v>purchased 10 carton tapes euro</v>
          </cell>
          <cell r="E22829">
            <v>20990</v>
          </cell>
          <cell r="F22829"/>
        </row>
        <row r="22830">
          <cell r="B22830" t="str">
            <v>Imtiaz supermarket</v>
          </cell>
          <cell r="C22830" t="str">
            <v>mukhtiar</v>
          </cell>
          <cell r="D22830" t="str">
            <v>purchased coupling + gloves</v>
          </cell>
          <cell r="E22830">
            <v>2100</v>
          </cell>
          <cell r="F22830"/>
        </row>
        <row r="22831">
          <cell r="B22831" t="str">
            <v>Meezan bank Head office</v>
          </cell>
          <cell r="C22831" t="str">
            <v>fast cool</v>
          </cell>
          <cell r="D22831" t="str">
            <v>purchased glue</v>
          </cell>
          <cell r="E22831">
            <v>10900</v>
          </cell>
          <cell r="F22831"/>
        </row>
        <row r="22832">
          <cell r="B22832" t="str">
            <v>engro 7th floor</v>
          </cell>
          <cell r="C22832" t="str">
            <v>fare</v>
          </cell>
          <cell r="D22832" t="str">
            <v>paid</v>
          </cell>
          <cell r="E22832">
            <v>3000</v>
          </cell>
          <cell r="F22832"/>
        </row>
        <row r="22833">
          <cell r="B22833" t="str">
            <v>Spar supermarket</v>
          </cell>
          <cell r="C22833" t="str">
            <v>fare</v>
          </cell>
          <cell r="D22833" t="str">
            <v>paid</v>
          </cell>
          <cell r="E22833">
            <v>1200</v>
          </cell>
          <cell r="F22833"/>
        </row>
        <row r="22834">
          <cell r="B22834" t="str">
            <v>Meezan bank Head office</v>
          </cell>
          <cell r="C22834" t="str">
            <v>material</v>
          </cell>
          <cell r="D22834" t="str">
            <v>purchased 2 balti water shield from Moiz duct</v>
          </cell>
          <cell r="E22834">
            <v>31000</v>
          </cell>
          <cell r="F22834"/>
        </row>
        <row r="22835">
          <cell r="B22835" t="str">
            <v>Gul Ahmed</v>
          </cell>
          <cell r="C22835" t="str">
            <v>fare</v>
          </cell>
          <cell r="D22835" t="str">
            <v>paid</v>
          </cell>
          <cell r="E22835">
            <v>1600</v>
          </cell>
          <cell r="F22835"/>
        </row>
        <row r="22836">
          <cell r="B22836" t="str">
            <v xml:space="preserve">MHR Personal </v>
          </cell>
          <cell r="C22836" t="str">
            <v>utilities bills</v>
          </cell>
          <cell r="D22836" t="str">
            <v xml:space="preserve">k ELEC bil </v>
          </cell>
          <cell r="E22836">
            <v>33977</v>
          </cell>
          <cell r="F22836"/>
        </row>
        <row r="22837">
          <cell r="B22837" t="str">
            <v>office</v>
          </cell>
          <cell r="C22837" t="str">
            <v>utilities bills</v>
          </cell>
          <cell r="D22837" t="str">
            <v xml:space="preserve">k ELEC bil </v>
          </cell>
          <cell r="E22837">
            <v>16117</v>
          </cell>
          <cell r="F22837"/>
        </row>
        <row r="22838">
          <cell r="B22838" t="str">
            <v>Spar supermarket</v>
          </cell>
          <cell r="C22838" t="str">
            <v>Delite Engineering</v>
          </cell>
          <cell r="D22838" t="str">
            <v>Cash paid by BH for copper pipe deal (from DIB chq # 02483808</v>
          </cell>
          <cell r="E22838">
            <v>2000000</v>
          </cell>
          <cell r="F22838"/>
        </row>
        <row r="22839">
          <cell r="B22839" t="str">
            <v>Spar supermarket</v>
          </cell>
          <cell r="C22839" t="str">
            <v>Delite Engineering</v>
          </cell>
          <cell r="D22839" t="str">
            <v>Remaining cash paid to Delite engineering (from office cash)</v>
          </cell>
          <cell r="E22839">
            <v>150000</v>
          </cell>
          <cell r="F22839"/>
        </row>
        <row r="22840">
          <cell r="B22840" t="str">
            <v>Meezan bank Head office</v>
          </cell>
          <cell r="C22840" t="str">
            <v>fare</v>
          </cell>
          <cell r="D22840" t="str">
            <v>paid</v>
          </cell>
          <cell r="E22840">
            <v>2500</v>
          </cell>
          <cell r="F22840"/>
        </row>
        <row r="22841">
          <cell r="B22841" t="str">
            <v>Mall of Pindi</v>
          </cell>
          <cell r="C22841" t="str">
            <v>fare</v>
          </cell>
          <cell r="D22841" t="str">
            <v>bykia</v>
          </cell>
          <cell r="E22841">
            <v>500</v>
          </cell>
          <cell r="F22841"/>
        </row>
        <row r="22842">
          <cell r="B22842" t="str">
            <v>Mall of Pindi</v>
          </cell>
          <cell r="C22842" t="str">
            <v>shan controls</v>
          </cell>
          <cell r="D22842" t="str">
            <v>Cash collect by Imran shan control</v>
          </cell>
          <cell r="E22842">
            <v>400000</v>
          </cell>
          <cell r="F22842"/>
        </row>
        <row r="22843">
          <cell r="B22843" t="str">
            <v>NICVD</v>
          </cell>
          <cell r="C22843" t="str">
            <v>Khurshid fans</v>
          </cell>
          <cell r="D22843" t="str">
            <v>cash collect by  imran khurshid fans Total = 800,000</v>
          </cell>
          <cell r="E22843">
            <v>400000</v>
          </cell>
          <cell r="F22843"/>
        </row>
        <row r="22844">
          <cell r="B22844" t="str">
            <v>Spar supermarket</v>
          </cell>
          <cell r="C22844" t="str">
            <v>Khurshid fans</v>
          </cell>
          <cell r="D22844" t="str">
            <v>cash collect by  imran khurshid fans Total = 800,000</v>
          </cell>
          <cell r="E22844">
            <v>400000</v>
          </cell>
          <cell r="F22844"/>
        </row>
        <row r="22845">
          <cell r="B22845" t="str">
            <v>Imtiaz supermarket</v>
          </cell>
          <cell r="C22845" t="str">
            <v>material</v>
          </cell>
          <cell r="D22845" t="str">
            <v>Purchased 2 coupling</v>
          </cell>
          <cell r="E22845">
            <v>3400</v>
          </cell>
          <cell r="F22845"/>
        </row>
        <row r="22846">
          <cell r="B22846" t="str">
            <v>zeta mall</v>
          </cell>
          <cell r="C22846" t="str">
            <v>material</v>
          </cell>
          <cell r="D22846" t="str">
            <v>purchased black tapes 5 carton</v>
          </cell>
          <cell r="E22846">
            <v>33050</v>
          </cell>
          <cell r="F22846"/>
        </row>
        <row r="22847">
          <cell r="B22847" t="str">
            <v>Meezan bank Head office</v>
          </cell>
          <cell r="C22847" t="str">
            <v>fare</v>
          </cell>
          <cell r="D22847" t="str">
            <v>paid</v>
          </cell>
          <cell r="E22847">
            <v>800</v>
          </cell>
          <cell r="F22847"/>
        </row>
        <row r="22848">
          <cell r="B22848" t="str">
            <v>office</v>
          </cell>
          <cell r="C22848" t="str">
            <v>misc</v>
          </cell>
          <cell r="D22848" t="str">
            <v>umer for office use</v>
          </cell>
          <cell r="E22848">
            <v>4000</v>
          </cell>
          <cell r="F22848"/>
        </row>
        <row r="22849">
          <cell r="B22849" t="str">
            <v>zeta mall</v>
          </cell>
          <cell r="C22849" t="str">
            <v>transportation</v>
          </cell>
          <cell r="D22849" t="str">
            <v>cargo tapes + Glue to islamaabad</v>
          </cell>
          <cell r="E22849">
            <v>4050</v>
          </cell>
          <cell r="F22849"/>
        </row>
        <row r="22850">
          <cell r="B22850" t="str">
            <v>zeta mall</v>
          </cell>
          <cell r="C22850" t="str">
            <v>misc</v>
          </cell>
          <cell r="D22850" t="str">
            <v>Online by al madina to engr M ahsan for site expenses</v>
          </cell>
          <cell r="E22850">
            <v>83000</v>
          </cell>
          <cell r="F22850"/>
        </row>
        <row r="22851">
          <cell r="B22851" t="str">
            <v>zeta mall</v>
          </cell>
          <cell r="C22851" t="str">
            <v>transportation</v>
          </cell>
          <cell r="D22851" t="str">
            <v>Online by al madina to tariq khan judoon for final payment for truck</v>
          </cell>
          <cell r="E22851">
            <v>33000</v>
          </cell>
          <cell r="F22851"/>
        </row>
        <row r="22852">
          <cell r="B22852" t="str">
            <v>J out let DML</v>
          </cell>
          <cell r="C22852" t="str">
            <v>Misc</v>
          </cell>
          <cell r="D22852" t="str">
            <v>Online by al madina to tasleem altaf (requested bilal bhai wife to deposit for someone)</v>
          </cell>
          <cell r="E22852">
            <v>20000</v>
          </cell>
          <cell r="F22852"/>
        </row>
        <row r="22853">
          <cell r="B22853" t="str">
            <v>BAH 12th Floor</v>
          </cell>
          <cell r="C22853" t="str">
            <v>sajid pipe</v>
          </cell>
          <cell r="D22853" t="str">
            <v>Online by al madina to sajid pipe</v>
          </cell>
          <cell r="E22853">
            <v>21000</v>
          </cell>
          <cell r="F22853"/>
        </row>
        <row r="22854">
          <cell r="B22854" t="str">
            <v>o/m NASTP</v>
          </cell>
          <cell r="C22854" t="str">
            <v>Salary</v>
          </cell>
          <cell r="D22854" t="str">
            <v>Online by Adeel To Israr ahmed</v>
          </cell>
          <cell r="E22854">
            <v>187000</v>
          </cell>
          <cell r="F22854"/>
        </row>
        <row r="22855">
          <cell r="B22855" t="str">
            <v>engro 7th floor</v>
          </cell>
          <cell r="C22855" t="str">
            <v>Material</v>
          </cell>
          <cell r="D22855" t="str">
            <v>Online by adeel to gul zameen (total = 153,000)</v>
          </cell>
          <cell r="E22855">
            <v>38250</v>
          </cell>
          <cell r="F22855"/>
        </row>
        <row r="22856">
          <cell r="B22856" t="str">
            <v>BAH Fire work</v>
          </cell>
          <cell r="C22856" t="str">
            <v>Material</v>
          </cell>
          <cell r="D22856" t="str">
            <v>Online by adeel to gul zameen (total = 153,000)</v>
          </cell>
          <cell r="E22856">
            <v>38250</v>
          </cell>
          <cell r="F22856"/>
        </row>
        <row r="22857">
          <cell r="B22857" t="str">
            <v>Gul Ahmed</v>
          </cell>
          <cell r="C22857" t="str">
            <v>Material</v>
          </cell>
          <cell r="D22857" t="str">
            <v>Online by adeel to gul zameen (total = 153,000)</v>
          </cell>
          <cell r="E22857">
            <v>38250</v>
          </cell>
          <cell r="F22857"/>
        </row>
        <row r="22858">
          <cell r="B22858" t="str">
            <v>Meezan bank Head office</v>
          </cell>
          <cell r="C22858" t="str">
            <v>Material</v>
          </cell>
          <cell r="D22858" t="str">
            <v>Online by adeel to gul zameen (total = 153,000)</v>
          </cell>
          <cell r="E22858">
            <v>38250</v>
          </cell>
          <cell r="F22858"/>
        </row>
        <row r="22859">
          <cell r="B22859" t="str">
            <v>Imtiaz supermarket</v>
          </cell>
          <cell r="C22859" t="str">
            <v>Kamran insulator</v>
          </cell>
          <cell r="D22859" t="str">
            <v>Online by adeel to kamran insulation for cladding work</v>
          </cell>
          <cell r="E22859">
            <v>100000</v>
          </cell>
          <cell r="F22859"/>
        </row>
        <row r="22860">
          <cell r="B22860" t="str">
            <v>NICVD</v>
          </cell>
          <cell r="C22860" t="str">
            <v>fare</v>
          </cell>
          <cell r="D22860" t="str">
            <v>paid</v>
          </cell>
          <cell r="E22860">
            <v>1900</v>
          </cell>
          <cell r="F22860"/>
        </row>
        <row r="22861">
          <cell r="B22861" t="str">
            <v>Spar supermarket</v>
          </cell>
          <cell r="C22861" t="str">
            <v>transportation</v>
          </cell>
          <cell r="D22861" t="str">
            <v>paid to delite for copper pipe shifting from delite to DHA</v>
          </cell>
          <cell r="E22861">
            <v>8000</v>
          </cell>
          <cell r="F22861"/>
        </row>
        <row r="22862">
          <cell r="B22862" t="str">
            <v>Imtiaz supermarket</v>
          </cell>
          <cell r="C22862" t="str">
            <v>misc</v>
          </cell>
          <cell r="D22862" t="str">
            <v>misc invoices by jahangeer</v>
          </cell>
          <cell r="E22862">
            <v>4690</v>
          </cell>
          <cell r="F22862"/>
        </row>
        <row r="22863">
          <cell r="B22863" t="str">
            <v>Bahria project</v>
          </cell>
          <cell r="C22863" t="str">
            <v>misc</v>
          </cell>
          <cell r="D22863" t="str">
            <v>To khushnood for site tea + fuel for 2 months (recommend by nadeem bahi)</v>
          </cell>
          <cell r="E22863">
            <v>9000</v>
          </cell>
          <cell r="F22863"/>
        </row>
        <row r="22864">
          <cell r="B22864" t="str">
            <v>Meezan bank Head office</v>
          </cell>
          <cell r="C22864" t="str">
            <v>fuel</v>
          </cell>
          <cell r="D22864" t="str">
            <v>to mukhtiar for fuel</v>
          </cell>
          <cell r="E22864">
            <v>1000</v>
          </cell>
          <cell r="F22864"/>
        </row>
        <row r="22865">
          <cell r="B22865" t="str">
            <v>Spar supermarket</v>
          </cell>
          <cell r="C22865" t="str">
            <v>material</v>
          </cell>
          <cell r="D22865" t="str">
            <v>purchased 1mm 2 core shielded wire from indus</v>
          </cell>
          <cell r="E22865">
            <v>35560</v>
          </cell>
          <cell r="F22865"/>
        </row>
        <row r="22866">
          <cell r="B22866" t="str">
            <v>NICVD</v>
          </cell>
          <cell r="C22866" t="str">
            <v>misc</v>
          </cell>
          <cell r="D22866" t="str">
            <v>To mama pathan for cutting work at site (by hand irfan)</v>
          </cell>
          <cell r="E22866">
            <v>10000</v>
          </cell>
          <cell r="F22866"/>
        </row>
        <row r="22867">
          <cell r="B22867" t="str">
            <v>BAH fire work</v>
          </cell>
          <cell r="C22867" t="str">
            <v>fare</v>
          </cell>
          <cell r="D22867" t="str">
            <v>bykia</v>
          </cell>
          <cell r="E22867">
            <v>300</v>
          </cell>
          <cell r="F22867"/>
        </row>
        <row r="22868">
          <cell r="B22868" t="str">
            <v>BAH fire work</v>
          </cell>
          <cell r="C22868" t="str">
            <v>fuel</v>
          </cell>
          <cell r="D22868" t="str">
            <v xml:space="preserve">To umair </v>
          </cell>
          <cell r="E22868">
            <v>200</v>
          </cell>
          <cell r="F22868"/>
        </row>
        <row r="22869">
          <cell r="B22869" t="str">
            <v>saifee hospital</v>
          </cell>
          <cell r="C22869" t="str">
            <v>material</v>
          </cell>
          <cell r="D22869" t="str">
            <v>invoices for shahid bike</v>
          </cell>
          <cell r="E22869">
            <v>1090</v>
          </cell>
          <cell r="F22869"/>
        </row>
        <row r="22870">
          <cell r="B22870" t="str">
            <v>saifee hospital</v>
          </cell>
          <cell r="C22870" t="str">
            <v>material</v>
          </cell>
          <cell r="D22870" t="str">
            <v>misc invoices by shahid</v>
          </cell>
          <cell r="E22870">
            <v>19620</v>
          </cell>
          <cell r="F22870"/>
        </row>
        <row r="22871">
          <cell r="B22871" t="str">
            <v>FTC Floors</v>
          </cell>
          <cell r="C22871" t="str">
            <v>material</v>
          </cell>
          <cell r="D22871" t="str">
            <v>misc invoices by shahid</v>
          </cell>
          <cell r="E22871">
            <v>13760</v>
          </cell>
          <cell r="F22871"/>
        </row>
        <row r="22872">
          <cell r="B22872" t="str">
            <v>saifee hospital</v>
          </cell>
          <cell r="C22872" t="str">
            <v>material</v>
          </cell>
          <cell r="D22872" t="str">
            <v>misc invoices by shahid</v>
          </cell>
          <cell r="E22872">
            <v>36650</v>
          </cell>
          <cell r="F22872"/>
        </row>
        <row r="22873">
          <cell r="B22873" t="str">
            <v>FTC Floors</v>
          </cell>
          <cell r="C22873" t="str">
            <v>material</v>
          </cell>
          <cell r="D22873" t="str">
            <v>misc invoices by shahid</v>
          </cell>
          <cell r="E22873">
            <v>22550</v>
          </cell>
          <cell r="F22873"/>
        </row>
        <row r="22874">
          <cell r="B22874" t="str">
            <v>FTC Floors</v>
          </cell>
          <cell r="C22874" t="str">
            <v>material</v>
          </cell>
          <cell r="D22874" t="str">
            <v>misc invoices by shahid</v>
          </cell>
          <cell r="E22874">
            <v>20500</v>
          </cell>
          <cell r="F22874"/>
        </row>
        <row r="22875">
          <cell r="B22875" t="str">
            <v>FTC Floors</v>
          </cell>
          <cell r="C22875" t="str">
            <v>tasleem</v>
          </cell>
          <cell r="D22875" t="str">
            <v>misc invoices by shahid</v>
          </cell>
          <cell r="E22875">
            <v>10000</v>
          </cell>
          <cell r="F22875"/>
        </row>
        <row r="22876">
          <cell r="B22876" t="str">
            <v>Spar supermarket</v>
          </cell>
          <cell r="C22876" t="str">
            <v>Shabbir Brothers</v>
          </cell>
          <cell r="D22876" t="str">
            <v>cash collect by Mohsin care of shabbir brothers for copper fittings = 79500</v>
          </cell>
          <cell r="E22876">
            <v>63000</v>
          </cell>
          <cell r="F22876"/>
        </row>
        <row r="22877">
          <cell r="B22877" t="str">
            <v>CITI Bank</v>
          </cell>
          <cell r="C22877" t="str">
            <v>Shabbir Brothers</v>
          </cell>
          <cell r="D22877" t="str">
            <v>cash collect by Mohsin care of shabbir brothers for copper fittings = 79500</v>
          </cell>
          <cell r="E22877">
            <v>16500</v>
          </cell>
          <cell r="F22877"/>
        </row>
        <row r="22878">
          <cell r="B22878" t="str">
            <v>Gul Ahmed</v>
          </cell>
          <cell r="C22878" t="str">
            <v>ideas associates</v>
          </cell>
          <cell r="D22878" t="str">
            <v xml:space="preserve">Online by adeel to ideas associates </v>
          </cell>
          <cell r="E22878">
            <v>500000</v>
          </cell>
          <cell r="F22878"/>
        </row>
        <row r="22879">
          <cell r="B22879" t="str">
            <v>zeta mall</v>
          </cell>
          <cell r="C22879" t="str">
            <v>Material</v>
          </cell>
          <cell r="D22879" t="str">
            <v>Online by adeel to engr Ahsan for site expenses</v>
          </cell>
          <cell r="E22879">
            <v>117760</v>
          </cell>
          <cell r="F22879"/>
        </row>
        <row r="22880">
          <cell r="B22880" t="str">
            <v>Gul Ahmed</v>
          </cell>
          <cell r="C22880" t="str">
            <v>crescent corporation</v>
          </cell>
          <cell r="D22880" t="str">
            <v>Online by adeel to crescent corporation for Gul Ahmed Honey well Cylinders 02 Nos</v>
          </cell>
          <cell r="E22880">
            <v>82010</v>
          </cell>
          <cell r="F22880"/>
        </row>
        <row r="22881">
          <cell r="B22881" t="str">
            <v>Mall of Pindi</v>
          </cell>
          <cell r="C22881" t="str">
            <v>scon valves</v>
          </cell>
          <cell r="D22881" t="str">
            <v>Online by adeel to  scon for Gate valves 5 Nos for Mall of Pindi</v>
          </cell>
          <cell r="E22881">
            <v>26000</v>
          </cell>
          <cell r="F22881"/>
        </row>
        <row r="22882">
          <cell r="B22882" t="str">
            <v>Spar supermarket</v>
          </cell>
          <cell r="C22882" t="str">
            <v>ISRAR bhai</v>
          </cell>
          <cell r="D22882" t="str">
            <v>cash paid to ISRAR</v>
          </cell>
          <cell r="E22882">
            <v>20000</v>
          </cell>
          <cell r="F22882"/>
        </row>
        <row r="22883">
          <cell r="B22883" t="str">
            <v>NICVD</v>
          </cell>
          <cell r="C22883" t="str">
            <v>transportation</v>
          </cell>
          <cell r="D22883" t="str">
            <v>paid to inayat driver</v>
          </cell>
          <cell r="E22883">
            <v>24840</v>
          </cell>
          <cell r="F22883"/>
        </row>
        <row r="22884">
          <cell r="B22884" t="str">
            <v>saifee hospital</v>
          </cell>
          <cell r="C22884" t="str">
            <v>transportation</v>
          </cell>
          <cell r="D22884" t="str">
            <v>paid for truck driver</v>
          </cell>
          <cell r="E22884">
            <v>15150</v>
          </cell>
          <cell r="F22884"/>
        </row>
        <row r="22885">
          <cell r="B22885" t="str">
            <v>Meezan bank Head office</v>
          </cell>
          <cell r="C22885" t="str">
            <v>fare</v>
          </cell>
          <cell r="D22885" t="str">
            <v>paid</v>
          </cell>
          <cell r="E22885">
            <v>1900</v>
          </cell>
          <cell r="F22885"/>
        </row>
        <row r="22886">
          <cell r="B22886" t="str">
            <v>Rehmat shipping</v>
          </cell>
          <cell r="C22886" t="str">
            <v>fare</v>
          </cell>
          <cell r="D22886" t="str">
            <v>paid</v>
          </cell>
          <cell r="E22886">
            <v>1500</v>
          </cell>
          <cell r="F22886"/>
        </row>
        <row r="22887">
          <cell r="B22887" t="str">
            <v>NASTP II</v>
          </cell>
          <cell r="C22887" t="str">
            <v>material</v>
          </cell>
          <cell r="D22887" t="str">
            <v xml:space="preserve">purchased water shield 2 bucket from moiz </v>
          </cell>
          <cell r="E22887">
            <v>31000</v>
          </cell>
          <cell r="F22887"/>
        </row>
        <row r="22888">
          <cell r="B22888" t="str">
            <v>IT Work Deutsche Bank</v>
          </cell>
          <cell r="C22888" t="str">
            <v>material</v>
          </cell>
          <cell r="D22888" t="str">
            <v>purchased pendent sprinklers 03 nos from Elite &amp; safety + Cutting disc</v>
          </cell>
          <cell r="E22888">
            <v>5800</v>
          </cell>
          <cell r="F22888"/>
        </row>
        <row r="22889">
          <cell r="B22889" t="str">
            <v>meezan gujranwala</v>
          </cell>
          <cell r="C22889" t="str">
            <v>fuel</v>
          </cell>
          <cell r="D22889" t="str">
            <v>to mukhtiar for fuel (for 3 days)</v>
          </cell>
          <cell r="E22889">
            <v>2000</v>
          </cell>
          <cell r="F22889"/>
        </row>
        <row r="22890">
          <cell r="B22890" t="str">
            <v>IT Work Deutsche Bank</v>
          </cell>
          <cell r="C22890" t="str">
            <v>material</v>
          </cell>
          <cell r="D22890" t="str">
            <v xml:space="preserve">purchaed fttings from fatemi </v>
          </cell>
          <cell r="E22890">
            <v>5761</v>
          </cell>
          <cell r="F22890"/>
        </row>
        <row r="22891">
          <cell r="B22891" t="str">
            <v>Spar supermarket</v>
          </cell>
          <cell r="C22891" t="str">
            <v>material</v>
          </cell>
          <cell r="D22891" t="str">
            <v>purchased 1 kg copper rod</v>
          </cell>
          <cell r="E22891">
            <v>4900</v>
          </cell>
          <cell r="F22891"/>
        </row>
        <row r="22892">
          <cell r="B22892" t="str">
            <v>office</v>
          </cell>
          <cell r="C22892" t="str">
            <v>misc</v>
          </cell>
          <cell r="D22892" t="str">
            <v>umer for office use</v>
          </cell>
          <cell r="E22892">
            <v>4000</v>
          </cell>
          <cell r="F22892"/>
        </row>
        <row r="22893">
          <cell r="B22893" t="str">
            <v>Spar supermarket</v>
          </cell>
          <cell r="C22893" t="str">
            <v>shabbir brothers</v>
          </cell>
          <cell r="D22893" t="str">
            <v>Online by adeel to shabbir brothes for isolation valves (total = 222,300)</v>
          </cell>
          <cell r="E22893">
            <v>124300</v>
          </cell>
          <cell r="F22893"/>
        </row>
        <row r="22894">
          <cell r="B22894" t="str">
            <v>NICVD</v>
          </cell>
          <cell r="C22894" t="str">
            <v>shabbir brothers</v>
          </cell>
          <cell r="D22894" t="str">
            <v>Online by adeel to shabbir brothes for copper Pipe (total = 222,300)</v>
          </cell>
          <cell r="E22894">
            <v>98000</v>
          </cell>
          <cell r="F22894"/>
        </row>
        <row r="22895">
          <cell r="B22895" t="str">
            <v>Gul Ahmed</v>
          </cell>
          <cell r="C22895" t="str">
            <v>ideas associates</v>
          </cell>
          <cell r="D22895" t="str">
            <v xml:space="preserve">Online by adeel to ideas associates </v>
          </cell>
          <cell r="E22895">
            <v>310000</v>
          </cell>
          <cell r="F22895"/>
        </row>
        <row r="22896">
          <cell r="B22896" t="str">
            <v>NICVD</v>
          </cell>
          <cell r="C22896" t="str">
            <v>habib insulation</v>
          </cell>
          <cell r="D22896" t="str">
            <v>Online by adeel to partners account care off habi insulation</v>
          </cell>
          <cell r="E22896">
            <v>1000000</v>
          </cell>
          <cell r="F22896"/>
        </row>
        <row r="22897">
          <cell r="B22897" t="str">
            <v>Spar supermarket</v>
          </cell>
          <cell r="C22897" t="str">
            <v>material</v>
          </cell>
          <cell r="D22897" t="str">
            <v>purchased rubber pad 12 x 12</v>
          </cell>
          <cell r="E22897">
            <v>13600</v>
          </cell>
          <cell r="F22897"/>
        </row>
        <row r="22898">
          <cell r="B22898" t="str">
            <v>Meezan Gujranwala</v>
          </cell>
          <cell r="C22898" t="str">
            <v>material</v>
          </cell>
          <cell r="D22898" t="str">
            <v>purchased nut bolt + gasket</v>
          </cell>
          <cell r="E22898">
            <v>12236</v>
          </cell>
          <cell r="F22898"/>
        </row>
        <row r="22899">
          <cell r="B22899" t="str">
            <v>NICVD</v>
          </cell>
          <cell r="C22899" t="str">
            <v>material</v>
          </cell>
          <cell r="D22899" t="str">
            <v>purchased dammer tapes</v>
          </cell>
          <cell r="E22899">
            <v>17600</v>
          </cell>
          <cell r="F22899"/>
        </row>
        <row r="22900">
          <cell r="B22900" t="str">
            <v>Spar supermarket</v>
          </cell>
          <cell r="C22900" t="str">
            <v>material</v>
          </cell>
          <cell r="D22900" t="str">
            <v>Purchaed gasket</v>
          </cell>
          <cell r="E22900">
            <v>1000</v>
          </cell>
          <cell r="F22900"/>
        </row>
        <row r="22901">
          <cell r="B22901" t="str">
            <v>Gul Ahmed</v>
          </cell>
          <cell r="C22901" t="str">
            <v>misc</v>
          </cell>
          <cell r="D22901" t="str">
            <v>To adnan for  misc site expenses (recommend by BH)</v>
          </cell>
          <cell r="E22901">
            <v>15000</v>
          </cell>
          <cell r="F22901"/>
        </row>
        <row r="22902">
          <cell r="B22902" t="str">
            <v>CITI Bank</v>
          </cell>
          <cell r="C22902" t="str">
            <v>refreshment</v>
          </cell>
          <cell r="D22902" t="str">
            <v>Given to Israr bhai for site lunch during meeting</v>
          </cell>
          <cell r="E22902">
            <v>11960</v>
          </cell>
          <cell r="F22902"/>
        </row>
        <row r="22903">
          <cell r="B22903" t="str">
            <v>Meezan bank Head office</v>
          </cell>
          <cell r="C22903" t="str">
            <v>fare</v>
          </cell>
          <cell r="D22903" t="str">
            <v>paid</v>
          </cell>
          <cell r="E22903">
            <v>1200</v>
          </cell>
          <cell r="F22903"/>
        </row>
        <row r="22904">
          <cell r="B22904" t="str">
            <v>CITI Bank</v>
          </cell>
          <cell r="C22904" t="str">
            <v>fuel</v>
          </cell>
          <cell r="D22904" t="str">
            <v>To Israr bhai for Fuel (recommend by nadeem bhai)</v>
          </cell>
          <cell r="E22904">
            <v>10000</v>
          </cell>
          <cell r="F22904"/>
        </row>
        <row r="22905">
          <cell r="B22905" t="str">
            <v>BAH 12th Floor</v>
          </cell>
          <cell r="C22905" t="str">
            <v>material</v>
          </cell>
          <cell r="D22905" t="str">
            <v>cutting disc + bit (to rohail via saad hand)</v>
          </cell>
          <cell r="E22905">
            <v>1500</v>
          </cell>
          <cell r="F22905"/>
        </row>
        <row r="22906">
          <cell r="B22906" t="str">
            <v>NASTP II</v>
          </cell>
          <cell r="C22906" t="str">
            <v>fare</v>
          </cell>
          <cell r="D22906" t="str">
            <v>paid</v>
          </cell>
          <cell r="E22906">
            <v>1500</v>
          </cell>
          <cell r="F22906"/>
        </row>
        <row r="22907">
          <cell r="B22907" t="str">
            <v>IT Work Deutsche Bank</v>
          </cell>
          <cell r="C22907" t="str">
            <v>material</v>
          </cell>
          <cell r="D22907" t="str">
            <v>purchased garden pipe and fittings</v>
          </cell>
          <cell r="E22907">
            <v>3430</v>
          </cell>
          <cell r="F22907"/>
        </row>
        <row r="22908">
          <cell r="B22908" t="str">
            <v>office</v>
          </cell>
          <cell r="C22908" t="str">
            <v>misc</v>
          </cell>
          <cell r="D22908" t="str">
            <v>umer for office use</v>
          </cell>
          <cell r="E22908">
            <v>4000</v>
          </cell>
          <cell r="F22908"/>
        </row>
        <row r="22909">
          <cell r="B22909" t="str">
            <v>Meezan Gujranwala</v>
          </cell>
          <cell r="C22909" t="str">
            <v>malik brothers</v>
          </cell>
          <cell r="D22909" t="str">
            <v>Online by adeel to Malik brother = 216,741/-</v>
          </cell>
          <cell r="E22909">
            <v>45741</v>
          </cell>
          <cell r="F22909"/>
        </row>
        <row r="22910">
          <cell r="B22910" t="str">
            <v>saifee hospital</v>
          </cell>
          <cell r="C22910" t="str">
            <v>malik brothers</v>
          </cell>
          <cell r="D22910" t="str">
            <v>Online by adeel to Malik brother = 216,741/-</v>
          </cell>
          <cell r="E22910">
            <v>140000</v>
          </cell>
          <cell r="F22910"/>
        </row>
        <row r="22911">
          <cell r="B22911" t="str">
            <v>NICVD</v>
          </cell>
          <cell r="C22911" t="str">
            <v>malik brothers</v>
          </cell>
          <cell r="D22911" t="str">
            <v>Online by adeel to Malik brother = 216,741/-</v>
          </cell>
          <cell r="E22911">
            <v>31000</v>
          </cell>
          <cell r="F22911"/>
        </row>
        <row r="22912">
          <cell r="B22912" t="str">
            <v xml:space="preserve">MHR Personal </v>
          </cell>
          <cell r="C22912" t="str">
            <v>utilities bills</v>
          </cell>
          <cell r="D22912" t="str">
            <v>SSGC Bill</v>
          </cell>
          <cell r="E22912">
            <v>770</v>
          </cell>
          <cell r="F22912"/>
        </row>
        <row r="22913">
          <cell r="B22913" t="str">
            <v>office</v>
          </cell>
          <cell r="C22913" t="str">
            <v>utilities bills</v>
          </cell>
          <cell r="D22913" t="str">
            <v>SSGC Bill</v>
          </cell>
          <cell r="E22913">
            <v>800</v>
          </cell>
          <cell r="F22913"/>
        </row>
        <row r="22914">
          <cell r="B22914" t="str">
            <v>Spar supermarket</v>
          </cell>
          <cell r="C22914" t="str">
            <v>material</v>
          </cell>
          <cell r="D22914" t="str">
            <v xml:space="preserve">Purchased copper rod + Pin valve </v>
          </cell>
          <cell r="E22914">
            <v>3515</v>
          </cell>
          <cell r="F22914"/>
        </row>
        <row r="22915">
          <cell r="B22915" t="str">
            <v>NASTP II</v>
          </cell>
          <cell r="C22915" t="str">
            <v>fare</v>
          </cell>
          <cell r="D22915" t="str">
            <v>paid to danish</v>
          </cell>
          <cell r="E22915">
            <v>1000</v>
          </cell>
          <cell r="F22915"/>
        </row>
        <row r="22916">
          <cell r="B22916" t="str">
            <v>NICVD</v>
          </cell>
          <cell r="C22916" t="str">
            <v>fare</v>
          </cell>
          <cell r="D22916" t="str">
            <v>paid</v>
          </cell>
          <cell r="E22916">
            <v>3000</v>
          </cell>
          <cell r="F22916"/>
        </row>
        <row r="22917">
          <cell r="B22917" t="str">
            <v>BAH 12th Floor</v>
          </cell>
          <cell r="C22917" t="str">
            <v>misc</v>
          </cell>
          <cell r="D22917" t="str">
            <v>Tea refreshment + fuel at site (given to Rohail)</v>
          </cell>
          <cell r="E22917">
            <v>2100</v>
          </cell>
          <cell r="F22917"/>
        </row>
        <row r="22918">
          <cell r="B22918" t="str">
            <v>BAH fire work</v>
          </cell>
          <cell r="C22918" t="str">
            <v>misc</v>
          </cell>
          <cell r="D22918" t="str">
            <v>To rohail for site expenses</v>
          </cell>
          <cell r="E22918">
            <v>1500</v>
          </cell>
          <cell r="F22918"/>
        </row>
        <row r="22919">
          <cell r="B22919" t="str">
            <v>Gul Ahmed</v>
          </cell>
          <cell r="C22919" t="str">
            <v>fuel</v>
          </cell>
          <cell r="D22919" t="str">
            <v>To mukhtar</v>
          </cell>
          <cell r="E22919">
            <v>2000</v>
          </cell>
          <cell r="F22919"/>
        </row>
        <row r="22920">
          <cell r="B22920" t="str">
            <v>office</v>
          </cell>
          <cell r="C22920" t="str">
            <v>salary</v>
          </cell>
          <cell r="D22920" t="str">
            <v>Mossi salary</v>
          </cell>
          <cell r="E22920">
            <v>7000</v>
          </cell>
          <cell r="F22920"/>
        </row>
        <row r="22921">
          <cell r="B22921" t="str">
            <v>Spar supermarket</v>
          </cell>
          <cell r="C22921" t="str">
            <v>fare</v>
          </cell>
          <cell r="D22921" t="str">
            <v>paid</v>
          </cell>
          <cell r="E22921">
            <v>2000</v>
          </cell>
          <cell r="F22921"/>
        </row>
        <row r="22922">
          <cell r="B22922" t="str">
            <v>Gul Ahmed</v>
          </cell>
          <cell r="C22922" t="str">
            <v>fare</v>
          </cell>
          <cell r="D22922" t="str">
            <v>paid</v>
          </cell>
          <cell r="E22922">
            <v>1000</v>
          </cell>
          <cell r="F22922"/>
        </row>
        <row r="22923">
          <cell r="B22923" t="str">
            <v>office</v>
          </cell>
          <cell r="C22923" t="str">
            <v>misc</v>
          </cell>
          <cell r="D22923" t="str">
            <v>umer for office use</v>
          </cell>
          <cell r="E22923">
            <v>3000</v>
          </cell>
          <cell r="F22923"/>
        </row>
        <row r="22924">
          <cell r="B22924" t="str">
            <v>Meezan bank Head office</v>
          </cell>
          <cell r="C22924" t="str">
            <v>kaytess</v>
          </cell>
          <cell r="D22924" t="str">
            <v>Online by adeel to kaytes = 500,000</v>
          </cell>
          <cell r="E22924">
            <v>29697</v>
          </cell>
          <cell r="F22924"/>
        </row>
        <row r="22925">
          <cell r="B22925" t="str">
            <v>BAH 12th Floor</v>
          </cell>
          <cell r="C22925" t="str">
            <v>kaytess</v>
          </cell>
          <cell r="D22925" t="str">
            <v>Online by adeel to kaytes = 500,000</v>
          </cell>
          <cell r="E22925">
            <v>81000</v>
          </cell>
          <cell r="F22925"/>
        </row>
        <row r="22926">
          <cell r="B22926" t="str">
            <v>j outlet lucky one mall</v>
          </cell>
          <cell r="C22926" t="str">
            <v>kaytess</v>
          </cell>
          <cell r="D22926" t="str">
            <v>Online by adeel to kaytes = 500,000</v>
          </cell>
          <cell r="E22926">
            <v>147820</v>
          </cell>
          <cell r="F22926"/>
        </row>
        <row r="22927">
          <cell r="B22927" t="str">
            <v>NICVD</v>
          </cell>
          <cell r="C22927" t="str">
            <v>kaytess</v>
          </cell>
          <cell r="D22927" t="str">
            <v>Online by adeel to kaytes = 500,000</v>
          </cell>
          <cell r="E22927">
            <v>241483</v>
          </cell>
          <cell r="F22927"/>
        </row>
        <row r="22928">
          <cell r="B22928" t="str">
            <v>NASTP II</v>
          </cell>
          <cell r="C22928" t="str">
            <v>sasa metal</v>
          </cell>
          <cell r="D22928" t="str">
            <v>Online by adeel to Safdar ali khan care of sasa metal</v>
          </cell>
          <cell r="E22928">
            <v>1000000</v>
          </cell>
          <cell r="F22928"/>
        </row>
        <row r="22929">
          <cell r="B22929" t="str">
            <v>Spar supermarket</v>
          </cell>
          <cell r="C22929" t="str">
            <v>fakhri enterprises</v>
          </cell>
          <cell r="D22929" t="str">
            <v>Online by adeel to hasnain diwan care of fakhri enterprises for coper tube</v>
          </cell>
          <cell r="E22929">
            <v>70000</v>
          </cell>
          <cell r="F22929"/>
        </row>
        <row r="22930">
          <cell r="B22930" t="str">
            <v>BAH 12th Floor</v>
          </cell>
          <cell r="C22930" t="str">
            <v>fakhri brothers</v>
          </cell>
          <cell r="D22930" t="str">
            <v>Cash cheque received from Aisah Interior against 1st R/ Bill (Given to fakhri brothers)</v>
          </cell>
          <cell r="E22930">
            <v>1000000</v>
          </cell>
          <cell r="F22930"/>
        </row>
        <row r="22931">
          <cell r="B22931" t="str">
            <v>Spar supermarket</v>
          </cell>
          <cell r="C22931" t="str">
            <v>amir contractor</v>
          </cell>
          <cell r="D22931" t="str">
            <v>MCB chq 2007570413</v>
          </cell>
          <cell r="E22931">
            <v>200000</v>
          </cell>
          <cell r="F22931"/>
        </row>
        <row r="22932">
          <cell r="B22932" t="str">
            <v>Meezan bank Head office</v>
          </cell>
          <cell r="C22932" t="str">
            <v>masood tech</v>
          </cell>
          <cell r="D22932" t="str">
            <v>MCB chq 2007570416</v>
          </cell>
          <cell r="E22932">
            <v>200000</v>
          </cell>
          <cell r="F22932"/>
        </row>
        <row r="22933">
          <cell r="B22933" t="str">
            <v>J out let DML</v>
          </cell>
          <cell r="C22933" t="str">
            <v>fakhri brothers</v>
          </cell>
          <cell r="D22933" t="str">
            <v>Received from Ik in acc of Citi bank (Meezan bank chq # A-05627041 Given to ST brothers care of fakhri brothers) = 1,501,500</v>
          </cell>
          <cell r="E22933">
            <v>952500</v>
          </cell>
          <cell r="F22933"/>
        </row>
        <row r="22934">
          <cell r="B22934" t="str">
            <v>Gul Ahmed</v>
          </cell>
          <cell r="C22934" t="str">
            <v>fakhri brothers</v>
          </cell>
          <cell r="D22934" t="str">
            <v>Received from Ik in acc of Citi bank (Meezan bank chq # A-05627041 Given to ST brothers care of fakhri brothers) = 1,501,500</v>
          </cell>
          <cell r="E22934">
            <v>164100</v>
          </cell>
          <cell r="F22934"/>
        </row>
        <row r="22935">
          <cell r="B22935" t="str">
            <v>BAH Fire work</v>
          </cell>
          <cell r="C22935" t="str">
            <v>fakhri brothers</v>
          </cell>
          <cell r="D22935" t="str">
            <v>Received from Ik in acc of Citi bank (Meezan bank chq # A-05627041 Given to ST brothers care of fakhri brothers) = 1,501,500</v>
          </cell>
          <cell r="E22935">
            <v>74000</v>
          </cell>
          <cell r="F22935"/>
        </row>
        <row r="22936">
          <cell r="B22936" t="str">
            <v>BAH 12th Floor</v>
          </cell>
          <cell r="C22936" t="str">
            <v>fakhri brothers</v>
          </cell>
          <cell r="D22936" t="str">
            <v>Received from Ik in acc of Citi bank (Meezan bank chq # A-05627041 Given to ST brothers care of fakhri brothers) = 1,501,500</v>
          </cell>
          <cell r="E22936">
            <v>296217</v>
          </cell>
          <cell r="F22936"/>
        </row>
        <row r="22937">
          <cell r="B22937" t="str">
            <v>Meezan bank Head office</v>
          </cell>
          <cell r="C22937" t="str">
            <v>fakhri brothers</v>
          </cell>
          <cell r="D22937" t="str">
            <v>Received from Ik in acc of Citi bank (Meezan bank chq # A-05627041 Given to ST brothers care of fakhri brothers) = 1,501,500</v>
          </cell>
          <cell r="E22937">
            <v>14683</v>
          </cell>
          <cell r="F22937"/>
        </row>
        <row r="22938">
          <cell r="B22938" t="str">
            <v>j outlet lucky one mall</v>
          </cell>
          <cell r="C22938" t="str">
            <v>Muzammil</v>
          </cell>
          <cell r="D22938" t="str">
            <v>MCB chq 2007570421</v>
          </cell>
          <cell r="E22938">
            <v>150000</v>
          </cell>
          <cell r="F22938"/>
        </row>
        <row r="22939">
          <cell r="B22939" t="str">
            <v>j outlet lucky one mall</v>
          </cell>
          <cell r="C22939" t="str">
            <v>Muzammil</v>
          </cell>
          <cell r="D22939" t="str">
            <v>MCB chq 2007570422</v>
          </cell>
          <cell r="E22939">
            <v>150000</v>
          </cell>
          <cell r="F22939"/>
        </row>
        <row r="22940">
          <cell r="B22940" t="str">
            <v>j outlet lucky one mall</v>
          </cell>
          <cell r="C22940" t="str">
            <v>faheem elec</v>
          </cell>
          <cell r="D22940" t="str">
            <v>MCB chq 2007570424</v>
          </cell>
          <cell r="E22940">
            <v>55000</v>
          </cell>
          <cell r="F22940"/>
        </row>
        <row r="22941">
          <cell r="B22941" t="str">
            <v xml:space="preserve">O/M Nue Multiplex </v>
          </cell>
          <cell r="C22941" t="str">
            <v>SST Tax</v>
          </cell>
          <cell r="D22941" t="str">
            <v>MCB chq 2007570425 = tot amt = 218,837</v>
          </cell>
          <cell r="E22941">
            <v>45360</v>
          </cell>
          <cell r="F22941"/>
        </row>
        <row r="22942">
          <cell r="B22942" t="str">
            <v>O/M The Place</v>
          </cell>
          <cell r="C22942" t="str">
            <v>SST Tax</v>
          </cell>
          <cell r="D22942" t="str">
            <v>MCB chq 2007570425 = tot amt = 218,837</v>
          </cell>
          <cell r="E22942">
            <v>44880</v>
          </cell>
          <cell r="F22942"/>
        </row>
        <row r="22943">
          <cell r="B22943" t="str">
            <v>FTC Floors</v>
          </cell>
          <cell r="C22943" t="str">
            <v>SST Tax</v>
          </cell>
          <cell r="D22943" t="str">
            <v>MCB chq 2007570425 = tot amt = 218,837</v>
          </cell>
          <cell r="E22943">
            <v>33872</v>
          </cell>
          <cell r="F22943"/>
        </row>
        <row r="22944">
          <cell r="B22944" t="str">
            <v>FTC Floors</v>
          </cell>
          <cell r="C22944" t="str">
            <v>SST Tax</v>
          </cell>
          <cell r="D22944" t="str">
            <v>MCB chq 2007570425 = tot amt = 218,837 (FTC washroom bills)</v>
          </cell>
          <cell r="E22944">
            <v>94725</v>
          </cell>
          <cell r="F22944"/>
        </row>
        <row r="22945">
          <cell r="B22945" t="str">
            <v>NASTP II</v>
          </cell>
          <cell r="C22945" t="str">
            <v>Zubair duct</v>
          </cell>
          <cell r="D22945" t="str">
            <v>MCB chq 2007570426</v>
          </cell>
          <cell r="E22945">
            <v>200000</v>
          </cell>
          <cell r="F22945"/>
        </row>
        <row r="22946">
          <cell r="B22946" t="str">
            <v>NASTP II</v>
          </cell>
          <cell r="C22946" t="str">
            <v>Zubair duct</v>
          </cell>
          <cell r="D22946" t="str">
            <v>MCB chq 2007570427</v>
          </cell>
          <cell r="E22946">
            <v>200000</v>
          </cell>
          <cell r="F22946"/>
        </row>
        <row r="22947">
          <cell r="B22947" t="str">
            <v>saifee hospital</v>
          </cell>
          <cell r="C22947" t="str">
            <v>IIL pipe</v>
          </cell>
          <cell r="D22947" t="str">
            <v>MCB chq 2007570428</v>
          </cell>
          <cell r="E22947">
            <v>311440</v>
          </cell>
          <cell r="F22947"/>
        </row>
        <row r="22948">
          <cell r="B22948" t="str">
            <v>CITI Bank</v>
          </cell>
          <cell r="C22948" t="str">
            <v>Azher Duct</v>
          </cell>
          <cell r="D22948" t="str">
            <v>MCB chq 2007570430 (Total amt = 100,000)</v>
          </cell>
          <cell r="E22948">
            <v>25000</v>
          </cell>
          <cell r="F22948"/>
        </row>
        <row r="22949">
          <cell r="B22949" t="str">
            <v>engro 7th floor</v>
          </cell>
          <cell r="C22949" t="str">
            <v>Azher Duct</v>
          </cell>
          <cell r="D22949" t="str">
            <v>MCB chq 2007570430 (Total amt = 100,000)</v>
          </cell>
          <cell r="E22949">
            <v>160000</v>
          </cell>
          <cell r="F22949"/>
        </row>
        <row r="22950">
          <cell r="B22950" t="str">
            <v>NICVD</v>
          </cell>
          <cell r="C22950" t="str">
            <v>crescent corporation</v>
          </cell>
          <cell r="D22950" t="str">
            <v>Received from Ik in acc of Engro 3rd floor (BAFL chq # 59957011) Given to Crescent corporation in acc of NICVD copper pipe deal)</v>
          </cell>
          <cell r="E22950">
            <v>1895435</v>
          </cell>
          <cell r="F22950"/>
        </row>
        <row r="22951">
          <cell r="B22951" t="str">
            <v>meezan gujranwala</v>
          </cell>
          <cell r="C22951" t="str">
            <v>IIL pipe</v>
          </cell>
          <cell r="D22951" t="str">
            <v>MCB chq 2007570442</v>
          </cell>
          <cell r="E22951">
            <v>162472</v>
          </cell>
          <cell r="F22951"/>
        </row>
        <row r="22952">
          <cell r="B22952" t="str">
            <v>FTC Floors</v>
          </cell>
          <cell r="C22952" t="str">
            <v>Received</v>
          </cell>
          <cell r="D22952" t="str">
            <v>Received against bill for washroom work at FTC (against Bill # 153 SST inv # 1077)</v>
          </cell>
          <cell r="E22952"/>
          <cell r="F22952">
            <v>1261745</v>
          </cell>
        </row>
        <row r="22953">
          <cell r="B22953" t="str">
            <v>CITI Bank</v>
          </cell>
          <cell r="C22953" t="str">
            <v>Received</v>
          </cell>
          <cell r="D22953" t="str">
            <v>Received from Ik in acc of Citi bank (Meezan bank chq # A-05627042 Given to universal traders care of Adeel)</v>
          </cell>
          <cell r="E22953"/>
          <cell r="F22953">
            <v>5005006</v>
          </cell>
        </row>
        <row r="22954">
          <cell r="B22954" t="str">
            <v>CITI Bank</v>
          </cell>
          <cell r="C22954" t="str">
            <v>Received</v>
          </cell>
          <cell r="D22954" t="str">
            <v>1% invoice charges</v>
          </cell>
          <cell r="E22954">
            <v>40050</v>
          </cell>
          <cell r="F22954"/>
        </row>
        <row r="22955">
          <cell r="B22955" t="str">
            <v>CITI Bank</v>
          </cell>
          <cell r="C22955" t="str">
            <v>Received</v>
          </cell>
          <cell r="D22955" t="str">
            <v>Received from Ik in acc of Citi bank (Meezan bank chq # A-05627041 Given to ST brothers care of fakhri brothers)</v>
          </cell>
          <cell r="E22955"/>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cell r="F22956"/>
        </row>
        <row r="22957">
          <cell r="B22957" t="str">
            <v>O/M The Place</v>
          </cell>
          <cell r="C22957" t="str">
            <v>Received</v>
          </cell>
          <cell r="D22957" t="str">
            <v xml:space="preserve">O &amp; M bill for Dec 24 </v>
          </cell>
          <cell r="E22957"/>
          <cell r="F22957">
            <v>401676</v>
          </cell>
        </row>
        <row r="22958">
          <cell r="B22958" t="str">
            <v>Engro 3rd &amp; 8th Floor</v>
          </cell>
          <cell r="C22958" t="str">
            <v>Received</v>
          </cell>
          <cell r="D22958" t="str">
            <v>Received from Ik in acc of Engro 3rd floor (BAFL chq # 59956927) Given to Al madina steel traders)</v>
          </cell>
          <cell r="E22958"/>
          <cell r="F22958">
            <v>5000019</v>
          </cell>
        </row>
        <row r="22959">
          <cell r="B22959" t="str">
            <v>Engro 3rd &amp; 8th Floor</v>
          </cell>
          <cell r="C22959" t="str">
            <v>Received</v>
          </cell>
          <cell r="D22959" t="str">
            <v>1% invoice charges</v>
          </cell>
          <cell r="E22959">
            <v>40000</v>
          </cell>
          <cell r="F22959"/>
        </row>
        <row r="22960">
          <cell r="B22960" t="str">
            <v>o/m NASTP</v>
          </cell>
          <cell r="C22960" t="str">
            <v>Received</v>
          </cell>
          <cell r="D22960" t="str">
            <v>Received Nov 24 Operation and maintenance</v>
          </cell>
          <cell r="E22960"/>
          <cell r="F22960">
            <v>1931558</v>
          </cell>
        </row>
        <row r="22961">
          <cell r="B22961" t="str">
            <v>Tomo JPMC</v>
          </cell>
          <cell r="C22961" t="str">
            <v>Received</v>
          </cell>
          <cell r="D22961" t="str">
            <v>Received against running Bill No 1 (DIB chq # 32250418 depositted in the PES DIB acc)</v>
          </cell>
          <cell r="E22961"/>
          <cell r="F22961">
            <v>3489463</v>
          </cell>
        </row>
        <row r="22962">
          <cell r="B22962" t="str">
            <v>GSK DMC</v>
          </cell>
          <cell r="C22962" t="str">
            <v>Received</v>
          </cell>
          <cell r="D22962" t="str">
            <v>Received from My interiors in GSK acc against Bill (online transfer to Al madina steel)</v>
          </cell>
          <cell r="E22962"/>
          <cell r="F22962">
            <v>2679142</v>
          </cell>
        </row>
        <row r="22963">
          <cell r="B22963" t="str">
            <v>GSK DMC</v>
          </cell>
          <cell r="C22963" t="str">
            <v>Received</v>
          </cell>
          <cell r="D22963" t="str">
            <v>1% invoice charges</v>
          </cell>
          <cell r="E22963">
            <v>26783</v>
          </cell>
          <cell r="F22963"/>
        </row>
        <row r="22964">
          <cell r="B22964" t="str">
            <v>Engro 3rd &amp; 8th Floor</v>
          </cell>
          <cell r="C22964" t="str">
            <v>Received</v>
          </cell>
          <cell r="D22964" t="str">
            <v>Received from Ik in acc of Engro 3rd floor (BAFL chq # 59957011) Given to Crescent corporation in acc of Spar copper pipe deal)</v>
          </cell>
          <cell r="E22964"/>
          <cell r="F22964">
            <v>1895435</v>
          </cell>
        </row>
        <row r="22965">
          <cell r="B22965" t="str">
            <v>Meezan bank Head office</v>
          </cell>
          <cell r="C22965" t="str">
            <v>Received</v>
          </cell>
          <cell r="D22965" t="str">
            <v>Received from Total in acc of Meezan (Meezan chq # A- 11183430) Given to SOR Steel Traders care off Adeel universal traders)</v>
          </cell>
          <cell r="E22965"/>
          <cell r="F22965">
            <v>3637888</v>
          </cell>
        </row>
        <row r="22966">
          <cell r="B22966" t="str">
            <v>Meezan bank Head office</v>
          </cell>
          <cell r="C22966" t="str">
            <v>Received</v>
          </cell>
          <cell r="D22966" t="str">
            <v>Received from Total in acc of Meezan (Meezan chq # A- 11183342) Given to SOR Steel Traders care off Adeel universal traders)</v>
          </cell>
          <cell r="E22966"/>
          <cell r="F22966">
            <v>3620988</v>
          </cell>
        </row>
        <row r="22967">
          <cell r="B22967" t="str">
            <v>Meezan bank Head office</v>
          </cell>
          <cell r="C22967" t="str">
            <v>Received</v>
          </cell>
          <cell r="D22967" t="str">
            <v>Received from Total in acc of Meezan (Meezan chq # A- 11183429) Given to SOR Steel Traders care off Adeel universal traders)</v>
          </cell>
          <cell r="E22967"/>
          <cell r="F22967">
            <v>3604088</v>
          </cell>
        </row>
        <row r="22968">
          <cell r="B22968" t="str">
            <v>Meezan bank Head office</v>
          </cell>
          <cell r="C22968" t="str">
            <v>Received</v>
          </cell>
          <cell r="D22968" t="str">
            <v>1% invoice charges</v>
          </cell>
          <cell r="E22968">
            <v>36378</v>
          </cell>
          <cell r="F22968"/>
        </row>
        <row r="22969">
          <cell r="B22969" t="str">
            <v>Meezan bank Head office</v>
          </cell>
          <cell r="C22969" t="str">
            <v>Received</v>
          </cell>
          <cell r="D22969" t="str">
            <v>1% invoice charges</v>
          </cell>
          <cell r="E22969">
            <v>36209</v>
          </cell>
          <cell r="F22969"/>
        </row>
        <row r="22970">
          <cell r="B22970" t="str">
            <v>Meezan bank Head office</v>
          </cell>
          <cell r="C22970" t="str">
            <v>Received</v>
          </cell>
          <cell r="D22970" t="str">
            <v>1% invoice charges</v>
          </cell>
          <cell r="E22970">
            <v>36040</v>
          </cell>
          <cell r="F22970"/>
        </row>
        <row r="22971">
          <cell r="B22971" t="str">
            <v>NICVD</v>
          </cell>
          <cell r="C22971" t="str">
            <v>material</v>
          </cell>
          <cell r="D22971" t="str">
            <v>purchased safety helmet + goggles and gloves</v>
          </cell>
          <cell r="E22971">
            <v>1700</v>
          </cell>
          <cell r="F22971"/>
        </row>
        <row r="22972">
          <cell r="B22972" t="str">
            <v>BAH fire work</v>
          </cell>
          <cell r="C22972" t="str">
            <v>material</v>
          </cell>
          <cell r="D22972" t="str">
            <v>purchased fittngs from abbas (bill # 21228)</v>
          </cell>
          <cell r="E22972">
            <v>1160</v>
          </cell>
          <cell r="F22972"/>
        </row>
        <row r="22973">
          <cell r="B22973" t="str">
            <v>BAH fire work</v>
          </cell>
          <cell r="C22973" t="str">
            <v>material</v>
          </cell>
          <cell r="D22973" t="str">
            <v>purchased angle</v>
          </cell>
          <cell r="E22973">
            <v>11850</v>
          </cell>
          <cell r="F22973"/>
        </row>
        <row r="22974">
          <cell r="B22974" t="str">
            <v>Spar supermarket</v>
          </cell>
          <cell r="C22974" t="str">
            <v>material</v>
          </cell>
          <cell r="D22974" t="str">
            <v>purchased 5 catron black tapes</v>
          </cell>
          <cell r="E22974">
            <v>39600</v>
          </cell>
          <cell r="F22974"/>
        </row>
        <row r="22975">
          <cell r="B22975" t="str">
            <v>j outlet lucky one mall</v>
          </cell>
          <cell r="C22975" t="str">
            <v>fare</v>
          </cell>
          <cell r="D22975" t="str">
            <v>paid</v>
          </cell>
          <cell r="E22975">
            <v>1500</v>
          </cell>
          <cell r="F22975"/>
        </row>
        <row r="22976">
          <cell r="B22976" t="str">
            <v>saifee hospital</v>
          </cell>
          <cell r="C22976" t="str">
            <v>material</v>
          </cell>
          <cell r="D22976" t="str">
            <v>online by adeel to fatemi enterprises for fittings = 72,500</v>
          </cell>
          <cell r="E22976">
            <v>24100</v>
          </cell>
          <cell r="F22976"/>
        </row>
        <row r="22977">
          <cell r="B22977" t="str">
            <v>Mall of Pindi</v>
          </cell>
          <cell r="C22977" t="str">
            <v>material</v>
          </cell>
          <cell r="D22977" t="str">
            <v>online by adeel to fatemi enterprises for fittings = 72,500</v>
          </cell>
          <cell r="E22977">
            <v>24300</v>
          </cell>
          <cell r="F22977"/>
        </row>
        <row r="22978">
          <cell r="B22978" t="str">
            <v>BAH 12th Floor</v>
          </cell>
          <cell r="C22978" t="str">
            <v>material</v>
          </cell>
          <cell r="D22978" t="str">
            <v>online by adeel to fatemi enterprises for fittings = 72,500</v>
          </cell>
          <cell r="E22978">
            <v>24100</v>
          </cell>
          <cell r="F22978"/>
        </row>
        <row r="22979">
          <cell r="B22979" t="str">
            <v>Meezan bank Head office</v>
          </cell>
          <cell r="C22979" t="str">
            <v>United insulation</v>
          </cell>
          <cell r="D22979" t="str">
            <v>Online by adeel to zain arsalan care of united insulation</v>
          </cell>
          <cell r="E22979">
            <v>82000</v>
          </cell>
          <cell r="F22979"/>
        </row>
        <row r="22980">
          <cell r="B22980" t="str">
            <v>NASTP II</v>
          </cell>
          <cell r="C22980" t="str">
            <v>Abdullah enterprises</v>
          </cell>
          <cell r="D22980" t="str">
            <v xml:space="preserve">Online by Adeel to abdullah enterprises for air devices </v>
          </cell>
          <cell r="E22980">
            <v>101900</v>
          </cell>
          <cell r="F22980"/>
        </row>
        <row r="22981">
          <cell r="B22981" t="str">
            <v>Imtiaz supermarket</v>
          </cell>
          <cell r="C22981" t="str">
            <v>charity</v>
          </cell>
          <cell r="D22981" t="str">
            <v>Paid for masjid renovation in Korangi (by BH)</v>
          </cell>
          <cell r="E22981">
            <v>30000</v>
          </cell>
          <cell r="F22981"/>
        </row>
        <row r="22982">
          <cell r="B22982" t="str">
            <v>office</v>
          </cell>
          <cell r="C22982" t="str">
            <v>mineral water</v>
          </cell>
          <cell r="D22982" t="str">
            <v>paid</v>
          </cell>
          <cell r="E22982">
            <v>1920</v>
          </cell>
          <cell r="F22982"/>
        </row>
        <row r="22983">
          <cell r="B22983" t="str">
            <v>Spar supermarket</v>
          </cell>
          <cell r="C22983" t="str">
            <v>material</v>
          </cell>
          <cell r="D22983" t="str">
            <v>purchased copper rods 1 kg</v>
          </cell>
          <cell r="E22983">
            <v>4600</v>
          </cell>
          <cell r="F22983"/>
        </row>
        <row r="22984">
          <cell r="B22984" t="str">
            <v>NICVD</v>
          </cell>
          <cell r="C22984" t="str">
            <v>material</v>
          </cell>
          <cell r="D22984" t="str">
            <v>purchased copper rods 1 kg</v>
          </cell>
          <cell r="E22984">
            <v>4600</v>
          </cell>
          <cell r="F22984"/>
        </row>
        <row r="22985">
          <cell r="B22985" t="str">
            <v>BAH 12th Floor</v>
          </cell>
          <cell r="C22985" t="str">
            <v>material</v>
          </cell>
          <cell r="D22985" t="str">
            <v>purchased colour material + bit</v>
          </cell>
          <cell r="E22985">
            <v>1900</v>
          </cell>
          <cell r="F22985"/>
        </row>
        <row r="22986">
          <cell r="B22986" t="str">
            <v>Meezan bank Head office</v>
          </cell>
          <cell r="C22986" t="str">
            <v>fare</v>
          </cell>
          <cell r="D22986" t="str">
            <v>paid</v>
          </cell>
          <cell r="E22986">
            <v>3500</v>
          </cell>
          <cell r="F22986"/>
        </row>
        <row r="22987">
          <cell r="B22987" t="str">
            <v>NICVD</v>
          </cell>
          <cell r="C22987" t="str">
            <v>fare</v>
          </cell>
          <cell r="D22987" t="str">
            <v>paid for channel</v>
          </cell>
          <cell r="E22987">
            <v>1000</v>
          </cell>
          <cell r="F22987"/>
        </row>
        <row r="22988">
          <cell r="B22988" t="str">
            <v>Meezan Gujranwala</v>
          </cell>
          <cell r="C22988" t="str">
            <v>transportation</v>
          </cell>
          <cell r="D22988" t="str">
            <v>paid for truck fare</v>
          </cell>
          <cell r="E22988">
            <v>20000</v>
          </cell>
          <cell r="F22988"/>
        </row>
        <row r="22989">
          <cell r="B22989" t="str">
            <v>office</v>
          </cell>
          <cell r="C22989" t="str">
            <v>misc</v>
          </cell>
          <cell r="D22989" t="str">
            <v>umer for office use</v>
          </cell>
          <cell r="E22989">
            <v>3000</v>
          </cell>
          <cell r="F22989"/>
        </row>
        <row r="22990">
          <cell r="B22990" t="str">
            <v>Meezan Gujranwala</v>
          </cell>
          <cell r="C22990" t="str">
            <v>fuel</v>
          </cell>
          <cell r="D22990" t="str">
            <v>to mukhtar for fuel</v>
          </cell>
          <cell r="E22990">
            <v>2000</v>
          </cell>
          <cell r="F22990"/>
        </row>
        <row r="22991">
          <cell r="B22991" t="str">
            <v>zeta mall</v>
          </cell>
          <cell r="C22991" t="str">
            <v>transportation</v>
          </cell>
          <cell r="D22991" t="str">
            <v>paid for fare fro forte to Raftar goods</v>
          </cell>
          <cell r="E22991">
            <v>5000</v>
          </cell>
          <cell r="F22991"/>
        </row>
        <row r="22992">
          <cell r="B22992" t="str">
            <v>office</v>
          </cell>
          <cell r="C22992" t="str">
            <v>misc</v>
          </cell>
          <cell r="D22992" t="str">
            <v>to umer for car wash</v>
          </cell>
          <cell r="E22992">
            <v>2500</v>
          </cell>
          <cell r="F22992"/>
        </row>
        <row r="22993">
          <cell r="B22993" t="str">
            <v>zeta mall</v>
          </cell>
          <cell r="C22993" t="str">
            <v>forte pakistan</v>
          </cell>
          <cell r="D22993" t="str">
            <v>Online by Adeel to ahmed gulzar care of forte for purchased of 25mm thick 15 Roll NBR insulation</v>
          </cell>
          <cell r="E22993">
            <v>507000</v>
          </cell>
          <cell r="F22993"/>
        </row>
        <row r="22994">
          <cell r="B22994" t="str">
            <v>Meezan bank Head office</v>
          </cell>
          <cell r="C22994" t="str">
            <v>zag traders</v>
          </cell>
          <cell r="D22994" t="str">
            <v>Online by Adeel to M Mumtaz care off ZAG</v>
          </cell>
          <cell r="E22994">
            <v>200000</v>
          </cell>
          <cell r="F22994"/>
        </row>
        <row r="22995">
          <cell r="B22995" t="str">
            <v>Meezan bank Head office</v>
          </cell>
          <cell r="C22995" t="str">
            <v>zag traders</v>
          </cell>
          <cell r="D22995" t="str">
            <v>Online by Adeel to M Mumtaz care off ZAG</v>
          </cell>
          <cell r="E22995">
            <v>200000</v>
          </cell>
          <cell r="F22995"/>
        </row>
        <row r="22996">
          <cell r="B22996" t="str">
            <v>BAF-Maintenance24</v>
          </cell>
          <cell r="C22996" t="str">
            <v>salary</v>
          </cell>
          <cell r="D22996" t="str">
            <v>Nadeem bha salary</v>
          </cell>
          <cell r="E22996">
            <v>50000</v>
          </cell>
          <cell r="F22996"/>
        </row>
        <row r="22997">
          <cell r="B22997" t="str">
            <v>kumail bhai</v>
          </cell>
          <cell r="C22997" t="str">
            <v>salary</v>
          </cell>
          <cell r="D22997" t="str">
            <v>Waris salary</v>
          </cell>
          <cell r="E22997">
            <v>5000</v>
          </cell>
          <cell r="F22997"/>
        </row>
        <row r="22998">
          <cell r="B22998" t="str">
            <v>Engro 7th Floor</v>
          </cell>
          <cell r="C22998" t="str">
            <v>salary</v>
          </cell>
          <cell r="D22998" t="str">
            <v xml:space="preserve">bilal bhai </v>
          </cell>
          <cell r="E22998">
            <v>50000</v>
          </cell>
          <cell r="F22998"/>
        </row>
        <row r="22999">
          <cell r="B22999" t="str">
            <v xml:space="preserve">MHR Personal </v>
          </cell>
          <cell r="C22999" t="str">
            <v>salary</v>
          </cell>
          <cell r="D22999" t="str">
            <v>Mhr home mossi salaries</v>
          </cell>
          <cell r="E22999">
            <v>105000</v>
          </cell>
          <cell r="F22999"/>
        </row>
        <row r="23000">
          <cell r="B23000" t="str">
            <v>zeta mall</v>
          </cell>
          <cell r="C23000" t="str">
            <v>Salary</v>
          </cell>
          <cell r="D23000" t="str">
            <v>Online by Adeel to M Ahmad for payment to Site engineer</v>
          </cell>
          <cell r="E23000">
            <v>30000</v>
          </cell>
          <cell r="F23000"/>
        </row>
        <row r="23001">
          <cell r="B23001" t="str">
            <v>zeta mall</v>
          </cell>
          <cell r="C23001" t="str">
            <v>builty</v>
          </cell>
          <cell r="D23001" t="str">
            <v>paid for thermometer and guages</v>
          </cell>
          <cell r="E23001">
            <v>1700</v>
          </cell>
          <cell r="F23001"/>
        </row>
        <row r="23002">
          <cell r="B23002" t="str">
            <v>Mall of Pindi</v>
          </cell>
          <cell r="C23002" t="str">
            <v>builty</v>
          </cell>
          <cell r="D23002" t="str">
            <v>Easy paisa to Abdul Raheem</v>
          </cell>
          <cell r="E23002">
            <v>5400</v>
          </cell>
          <cell r="F23002"/>
        </row>
        <row r="23003">
          <cell r="B23003" t="str">
            <v>Imtiaz supermarket</v>
          </cell>
          <cell r="C23003" t="str">
            <v>salary</v>
          </cell>
          <cell r="D23003" t="str">
            <v>jahangeer salary</v>
          </cell>
          <cell r="E23003">
            <v>103700</v>
          </cell>
          <cell r="F23003"/>
        </row>
        <row r="23004">
          <cell r="B23004" t="str">
            <v>Gul Ahmed</v>
          </cell>
          <cell r="C23004" t="str">
            <v>material</v>
          </cell>
          <cell r="D23004" t="str">
            <v>purchased 2.5 mm 4 core 28 meter wire</v>
          </cell>
          <cell r="E23004">
            <v>19000</v>
          </cell>
          <cell r="F23004"/>
        </row>
        <row r="23005">
          <cell r="B23005" t="str">
            <v>PSYCHIATRY JPMC</v>
          </cell>
          <cell r="C23005" t="str">
            <v>fare</v>
          </cell>
          <cell r="D23005" t="str">
            <v>paid</v>
          </cell>
          <cell r="E23005">
            <v>500</v>
          </cell>
          <cell r="F23005"/>
        </row>
        <row r="23006">
          <cell r="B23006" t="str">
            <v>office</v>
          </cell>
          <cell r="C23006" t="str">
            <v>misc</v>
          </cell>
          <cell r="D23006" t="str">
            <v>umer for office use</v>
          </cell>
          <cell r="E23006">
            <v>3000</v>
          </cell>
          <cell r="F23006"/>
        </row>
        <row r="23007">
          <cell r="B23007" t="str">
            <v>Spar supermarket</v>
          </cell>
          <cell r="C23007" t="str">
            <v>fare</v>
          </cell>
          <cell r="D23007" t="str">
            <v>paid</v>
          </cell>
          <cell r="E23007">
            <v>800</v>
          </cell>
          <cell r="F23007"/>
        </row>
        <row r="23008">
          <cell r="B23008" t="str">
            <v>Spar supermarket</v>
          </cell>
          <cell r="C23008" t="str">
            <v>shabbir brothers</v>
          </cell>
          <cell r="D23008" t="str">
            <v>cash paid for Copper pipe deal</v>
          </cell>
          <cell r="E23008">
            <v>830000</v>
          </cell>
          <cell r="F23008"/>
        </row>
        <row r="23009">
          <cell r="B23009" t="str">
            <v>Spar supermarket</v>
          </cell>
          <cell r="C23009" t="str">
            <v>fare</v>
          </cell>
          <cell r="D23009" t="str">
            <v>paid for copper pipe</v>
          </cell>
          <cell r="E23009">
            <v>4000</v>
          </cell>
          <cell r="F23009"/>
        </row>
        <row r="23010">
          <cell r="B23010" t="str">
            <v>Imtiaz supermarket</v>
          </cell>
          <cell r="C23010" t="str">
            <v>salary</v>
          </cell>
          <cell r="D23010" t="str">
            <v>chacha lateef salary</v>
          </cell>
          <cell r="E23010">
            <v>49300</v>
          </cell>
          <cell r="F23010"/>
        </row>
        <row r="23011">
          <cell r="B23011" t="str">
            <v>office</v>
          </cell>
          <cell r="C23011" t="str">
            <v>salary</v>
          </cell>
          <cell r="D23011" t="str">
            <v>Ashraf bhai</v>
          </cell>
          <cell r="E23011">
            <v>90000</v>
          </cell>
          <cell r="F23011"/>
        </row>
        <row r="23012">
          <cell r="B23012" t="str">
            <v>O/M The Place</v>
          </cell>
          <cell r="C23012" t="str">
            <v>salary</v>
          </cell>
          <cell r="D23012" t="str">
            <v>Mumtaz bhai salary</v>
          </cell>
          <cell r="E23012">
            <v>37670</v>
          </cell>
          <cell r="F23012"/>
        </row>
        <row r="23013">
          <cell r="B23013" t="str">
            <v>office</v>
          </cell>
          <cell r="C23013" t="str">
            <v>salary</v>
          </cell>
          <cell r="D23013" t="str">
            <v>Ahsan salary</v>
          </cell>
          <cell r="E23013">
            <v>46000</v>
          </cell>
          <cell r="F23013"/>
        </row>
        <row r="23014">
          <cell r="B23014" t="str">
            <v>office</v>
          </cell>
          <cell r="C23014" t="str">
            <v>salary</v>
          </cell>
          <cell r="D23014" t="str">
            <v>Kamran salary</v>
          </cell>
          <cell r="E23014">
            <v>52250</v>
          </cell>
          <cell r="F23014"/>
        </row>
        <row r="23015">
          <cell r="B23015" t="str">
            <v>saifee hospital</v>
          </cell>
          <cell r="C23015" t="str">
            <v>salary</v>
          </cell>
          <cell r="D23015" t="str">
            <v>Umair + asif salary</v>
          </cell>
          <cell r="E23015">
            <v>81830</v>
          </cell>
          <cell r="F23015"/>
        </row>
        <row r="23016">
          <cell r="B23016" t="str">
            <v>office</v>
          </cell>
          <cell r="C23016" t="str">
            <v>salary</v>
          </cell>
          <cell r="D23016" t="str">
            <v>umer salary</v>
          </cell>
          <cell r="E23016">
            <v>23000</v>
          </cell>
          <cell r="F23016"/>
        </row>
        <row r="23017">
          <cell r="B23017" t="str">
            <v>Spar supermarket</v>
          </cell>
          <cell r="C23017" t="str">
            <v>shabbir brothers</v>
          </cell>
          <cell r="D23017" t="str">
            <v>Online by adeel to shabbir brothes for isolation valves</v>
          </cell>
          <cell r="E23017">
            <v>185100</v>
          </cell>
          <cell r="F23017"/>
        </row>
        <row r="23018">
          <cell r="B23018" t="str">
            <v>BAH 12th Floor</v>
          </cell>
          <cell r="C23018" t="str">
            <v>Zaman contractor</v>
          </cell>
          <cell r="D23018" t="str">
            <v>online by adeel to zaman contractor</v>
          </cell>
          <cell r="E23018">
            <v>100000</v>
          </cell>
          <cell r="F23018"/>
        </row>
        <row r="23019">
          <cell r="B23019" t="str">
            <v xml:space="preserve">MHR Personal </v>
          </cell>
          <cell r="C23019" t="str">
            <v>misc</v>
          </cell>
          <cell r="D23019" t="str">
            <v>Groceries (Jan 25) by BH</v>
          </cell>
          <cell r="E23019">
            <v>85000</v>
          </cell>
          <cell r="F23019"/>
        </row>
        <row r="23020">
          <cell r="B23020" t="str">
            <v xml:space="preserve">MHR Personal </v>
          </cell>
          <cell r="C23020" t="str">
            <v>misc</v>
          </cell>
          <cell r="D23020" t="str">
            <v>Fuel at site (Jan 25) by bH</v>
          </cell>
          <cell r="E23020">
            <v>20000</v>
          </cell>
          <cell r="F23020"/>
        </row>
        <row r="23021">
          <cell r="B23021" t="str">
            <v>mall of pindi</v>
          </cell>
          <cell r="C23021" t="str">
            <v>Material</v>
          </cell>
          <cell r="D23021" t="str">
            <v>Online by adeel to engr Ahsan for site expenses</v>
          </cell>
          <cell r="E23021">
            <v>65620</v>
          </cell>
          <cell r="F23021"/>
        </row>
        <row r="23022">
          <cell r="B23022" t="str">
            <v>Spar supermarket</v>
          </cell>
          <cell r="C23022" t="str">
            <v>Material</v>
          </cell>
          <cell r="D23022" t="str">
            <v>Online by adeel to M Daniyal for payment to IJLAL for wire for Spar</v>
          </cell>
          <cell r="E23022">
            <v>124560</v>
          </cell>
          <cell r="F23022"/>
        </row>
        <row r="23023">
          <cell r="B23023" t="str">
            <v>NASTP II</v>
          </cell>
          <cell r="C23023" t="str">
            <v>Salary</v>
          </cell>
          <cell r="D23023" t="str">
            <v>Online by adeel to ISRAR Ahmed</v>
          </cell>
          <cell r="E23023">
            <v>187000</v>
          </cell>
          <cell r="F23023"/>
        </row>
        <row r="23024">
          <cell r="B23024" t="str">
            <v>BAH 12th Floor</v>
          </cell>
          <cell r="C23024" t="str">
            <v>Salary</v>
          </cell>
          <cell r="D23024" t="str">
            <v>Online by adeel to rohail sheikh</v>
          </cell>
          <cell r="E23024">
            <v>90000</v>
          </cell>
          <cell r="F23024"/>
        </row>
        <row r="23025">
          <cell r="B23025" t="str">
            <v>FTC Floors</v>
          </cell>
          <cell r="C23025" t="str">
            <v>salary</v>
          </cell>
          <cell r="D23025" t="str">
            <v>ftc staff salaries</v>
          </cell>
          <cell r="E23025">
            <v>229969.75806451615</v>
          </cell>
          <cell r="F23025"/>
        </row>
        <row r="23026">
          <cell r="B23026" t="str">
            <v>O/M The Place</v>
          </cell>
          <cell r="C23026" t="str">
            <v>salary</v>
          </cell>
          <cell r="D23026" t="str">
            <v>The place staff salaries</v>
          </cell>
          <cell r="E23026">
            <v>100920</v>
          </cell>
          <cell r="F23026"/>
        </row>
        <row r="23027">
          <cell r="B23027" t="str">
            <v>FTC Floors</v>
          </cell>
          <cell r="C23027" t="str">
            <v>misc</v>
          </cell>
          <cell r="D23027" t="str">
            <v>for tea and refrehsment</v>
          </cell>
          <cell r="E23027">
            <v>3000</v>
          </cell>
          <cell r="F23027"/>
        </row>
        <row r="23028">
          <cell r="B23028" t="str">
            <v>Gul Ahmed</v>
          </cell>
          <cell r="C23028" t="str">
            <v>salary</v>
          </cell>
          <cell r="D23028" t="str">
            <v>saad salary</v>
          </cell>
          <cell r="E23028">
            <v>65140</v>
          </cell>
          <cell r="F23028"/>
        </row>
        <row r="23029">
          <cell r="B23029" t="str">
            <v>Gul Ahmed</v>
          </cell>
          <cell r="C23029" t="str">
            <v>material</v>
          </cell>
          <cell r="D23029" t="str">
            <v>purchaed conduits</v>
          </cell>
          <cell r="E23029">
            <v>400</v>
          </cell>
          <cell r="F23029"/>
        </row>
        <row r="23030">
          <cell r="B23030" t="str">
            <v>Spar supermarket</v>
          </cell>
          <cell r="C23030" t="str">
            <v>material</v>
          </cell>
          <cell r="D23030" t="str">
            <v>purchased 2 kg copper rods</v>
          </cell>
          <cell r="E23030">
            <v>9200</v>
          </cell>
          <cell r="F23030"/>
        </row>
        <row r="23031">
          <cell r="B23031" t="str">
            <v>Gul Ahmed</v>
          </cell>
          <cell r="C23031" t="str">
            <v>fuel</v>
          </cell>
          <cell r="D23031" t="str">
            <v>to mukhtar for fuel</v>
          </cell>
          <cell r="E23031">
            <v>1000</v>
          </cell>
          <cell r="F23031"/>
        </row>
        <row r="23032">
          <cell r="B23032" t="str">
            <v>office</v>
          </cell>
          <cell r="C23032" t="str">
            <v>misc</v>
          </cell>
          <cell r="D23032" t="str">
            <v>umer for office use</v>
          </cell>
          <cell r="E23032">
            <v>3000</v>
          </cell>
          <cell r="F23032"/>
        </row>
        <row r="23033">
          <cell r="B23033" t="str">
            <v>NASTP II</v>
          </cell>
          <cell r="C23033" t="str">
            <v>fare</v>
          </cell>
          <cell r="D23033" t="str">
            <v>paid</v>
          </cell>
          <cell r="E23033">
            <v>1200</v>
          </cell>
          <cell r="F23033"/>
        </row>
        <row r="23034">
          <cell r="B23034" t="str">
            <v>Spar supermarket</v>
          </cell>
          <cell r="C23034" t="str">
            <v>misc</v>
          </cell>
          <cell r="D23034" t="str">
            <v>To moiz for slab cutting, wooden slip, refreshemnt</v>
          </cell>
          <cell r="E23034">
            <v>8500</v>
          </cell>
          <cell r="F23034"/>
        </row>
        <row r="23035">
          <cell r="B23035" t="str">
            <v>Spar supermarket</v>
          </cell>
          <cell r="C23035" t="str">
            <v>salary</v>
          </cell>
          <cell r="D23035" t="str">
            <v>TO moiz</v>
          </cell>
          <cell r="E23035">
            <v>45000</v>
          </cell>
          <cell r="F23035"/>
        </row>
        <row r="23036">
          <cell r="B23036" t="str">
            <v>Gul Ahmed</v>
          </cell>
          <cell r="C23036" t="str">
            <v>salary</v>
          </cell>
          <cell r="D23036" t="str">
            <v>Kamran + Mateen</v>
          </cell>
          <cell r="E23036">
            <v>74210</v>
          </cell>
          <cell r="F23036"/>
        </row>
        <row r="23037">
          <cell r="B23037" t="str">
            <v>Meezan bank Head office</v>
          </cell>
          <cell r="C23037" t="str">
            <v>material</v>
          </cell>
          <cell r="D23037" t="str">
            <v>purchase glue from fast cool</v>
          </cell>
          <cell r="E23037">
            <v>11200</v>
          </cell>
          <cell r="F23037"/>
        </row>
        <row r="23038">
          <cell r="B23038" t="str">
            <v>Imtiaz supermarket</v>
          </cell>
          <cell r="C23038" t="str">
            <v>salary</v>
          </cell>
          <cell r="D23038" t="str">
            <v>Imtiaz staff salaries</v>
          </cell>
          <cell r="E23038">
            <v>383630</v>
          </cell>
          <cell r="F23038"/>
        </row>
        <row r="23039">
          <cell r="B23039" t="str">
            <v>NASTP II</v>
          </cell>
          <cell r="C23039" t="str">
            <v>salary</v>
          </cell>
          <cell r="D23039" t="str">
            <v>mukhtar salary</v>
          </cell>
          <cell r="E23039">
            <v>53270</v>
          </cell>
          <cell r="F23039"/>
        </row>
        <row r="23040">
          <cell r="B23040" t="str">
            <v>O/M The Place</v>
          </cell>
          <cell r="C23040" t="str">
            <v>salary</v>
          </cell>
          <cell r="D23040" t="str">
            <v>Zeeshan salary</v>
          </cell>
          <cell r="E23040">
            <v>28000</v>
          </cell>
          <cell r="F23040"/>
        </row>
        <row r="23041">
          <cell r="B23041" t="str">
            <v>Gul Ahmed</v>
          </cell>
          <cell r="C23041" t="str">
            <v>misc</v>
          </cell>
          <cell r="D23041" t="str">
            <v>to mukhtar for bike maintenance</v>
          </cell>
          <cell r="E23041">
            <v>2000</v>
          </cell>
          <cell r="F23041"/>
        </row>
        <row r="23042">
          <cell r="B23042" t="str">
            <v>Imtiaz supermarket</v>
          </cell>
          <cell r="C23042" t="str">
            <v>fuel</v>
          </cell>
          <cell r="D23042" t="str">
            <v>To Jahangeer</v>
          </cell>
          <cell r="E23042">
            <v>1000</v>
          </cell>
          <cell r="F23042"/>
        </row>
        <row r="23043">
          <cell r="B23043" t="str">
            <v xml:space="preserve">MHR Personal </v>
          </cell>
          <cell r="C23043" t="str">
            <v>misc</v>
          </cell>
          <cell r="D23043" t="str">
            <v>TO shafqat bill (jazz cash to hafiza noreen)</v>
          </cell>
          <cell r="E23043">
            <v>1000</v>
          </cell>
          <cell r="F23043"/>
        </row>
        <row r="23044">
          <cell r="B23044" t="str">
            <v>zeta mall</v>
          </cell>
          <cell r="C23044" t="str">
            <v>Salary</v>
          </cell>
          <cell r="D23044" t="str">
            <v>Online by adeel to engr Ahsan for salaries</v>
          </cell>
          <cell r="E23044">
            <v>363419</v>
          </cell>
          <cell r="F23044"/>
        </row>
        <row r="23045">
          <cell r="B23045" t="str">
            <v>meezan gujranwala</v>
          </cell>
          <cell r="C23045" t="str">
            <v>Salary</v>
          </cell>
          <cell r="D23045" t="str">
            <v>Online by adeel to Touqeer for salaries</v>
          </cell>
          <cell r="E23045">
            <v>177206</v>
          </cell>
          <cell r="F23045"/>
        </row>
        <row r="23046">
          <cell r="B23046" t="str">
            <v>Gul Ahmed</v>
          </cell>
          <cell r="C23046" t="str">
            <v>Salary</v>
          </cell>
          <cell r="D23046" t="str">
            <v>Online by adeel to adnan hyder</v>
          </cell>
          <cell r="E23046">
            <v>115000</v>
          </cell>
          <cell r="F23046"/>
        </row>
        <row r="23047">
          <cell r="B23047" t="str">
            <v xml:space="preserve">O/M Nue Multiplex </v>
          </cell>
          <cell r="C23047" t="str">
            <v>Salary</v>
          </cell>
          <cell r="D23047" t="str">
            <v>Online by adeel to Hassan for RMR salaries</v>
          </cell>
          <cell r="E23047">
            <v>181244</v>
          </cell>
          <cell r="F23047"/>
        </row>
        <row r="23048">
          <cell r="B23048" t="str">
            <v>BAH fire work</v>
          </cell>
          <cell r="C23048" t="str">
            <v>Nexus engineering</v>
          </cell>
          <cell r="D23048" t="str">
            <v>Chq paid Allied Bank To Nexus Engineering in BAH 12 floor deal (By BH)</v>
          </cell>
          <cell r="E23048">
            <v>420000</v>
          </cell>
          <cell r="F23048"/>
        </row>
        <row r="23049">
          <cell r="B23049" t="str">
            <v>NASTP II</v>
          </cell>
          <cell r="C23049" t="str">
            <v>sami duct</v>
          </cell>
          <cell r="D23049" t="str">
            <v>Chq paid Bank Al Falah To Sami Ducting (By BH)</v>
          </cell>
          <cell r="E23049">
            <v>550000</v>
          </cell>
          <cell r="F23049"/>
        </row>
        <row r="23050">
          <cell r="B23050" t="str">
            <v>Pfizer</v>
          </cell>
          <cell r="C23050" t="str">
            <v>material</v>
          </cell>
          <cell r="D23050" t="str">
            <v>Purchased tools for site by mukhtar</v>
          </cell>
          <cell r="E23050">
            <v>19300</v>
          </cell>
          <cell r="F23050"/>
        </row>
        <row r="23051">
          <cell r="B23051" t="str">
            <v>Meezan bank Head office</v>
          </cell>
          <cell r="C23051" t="str">
            <v>fare</v>
          </cell>
          <cell r="D23051" t="str">
            <v>paid</v>
          </cell>
          <cell r="E23051">
            <v>500</v>
          </cell>
          <cell r="F23051"/>
        </row>
        <row r="23052">
          <cell r="B23052" t="str">
            <v>saifee hospital</v>
          </cell>
          <cell r="C23052" t="str">
            <v>salary</v>
          </cell>
          <cell r="D23052" t="str">
            <v>Abbas plumber salary</v>
          </cell>
          <cell r="E23052">
            <v>44610</v>
          </cell>
          <cell r="F23052"/>
        </row>
        <row r="23053">
          <cell r="B23053" t="str">
            <v>Imtiaz supermarket</v>
          </cell>
          <cell r="C23053" t="str">
            <v>salary</v>
          </cell>
          <cell r="D23053" t="str">
            <v>Asif fiber salary</v>
          </cell>
          <cell r="E23053">
            <v>29650</v>
          </cell>
          <cell r="F23053"/>
        </row>
        <row r="23054">
          <cell r="B23054" t="str">
            <v>Imtiaz supermarket</v>
          </cell>
          <cell r="C23054" t="str">
            <v>misc</v>
          </cell>
          <cell r="D23054" t="str">
            <v>To asif fiber for last month over time (recommend by nadeem)</v>
          </cell>
          <cell r="E23054">
            <v>9000</v>
          </cell>
          <cell r="F23054"/>
        </row>
        <row r="23055">
          <cell r="B23055" t="str">
            <v>CITI Bank</v>
          </cell>
          <cell r="C23055" t="str">
            <v>salary</v>
          </cell>
          <cell r="D23055" t="str">
            <v>Noman + Imran salary</v>
          </cell>
          <cell r="E23055">
            <v>110000</v>
          </cell>
          <cell r="F23055"/>
        </row>
        <row r="23056">
          <cell r="B23056" t="str">
            <v>office</v>
          </cell>
          <cell r="C23056" t="str">
            <v>salary</v>
          </cell>
          <cell r="D23056" t="str">
            <v>Irfan bhai + Rehan salary</v>
          </cell>
          <cell r="E23056">
            <v>122500</v>
          </cell>
          <cell r="F23056"/>
        </row>
        <row r="23057">
          <cell r="B23057" t="str">
            <v>saifee hospital</v>
          </cell>
          <cell r="C23057" t="str">
            <v>salary</v>
          </cell>
          <cell r="D23057" t="str">
            <v>Khushnood salary + Shahid</v>
          </cell>
          <cell r="E23057">
            <v>125970</v>
          </cell>
          <cell r="F23057"/>
        </row>
        <row r="23058">
          <cell r="B23058" t="str">
            <v>saifee hospital</v>
          </cell>
          <cell r="C23058" t="str">
            <v>salary</v>
          </cell>
          <cell r="D23058" t="str">
            <v>Nadeem painter salary</v>
          </cell>
          <cell r="E23058">
            <v>47000</v>
          </cell>
          <cell r="F23058"/>
        </row>
        <row r="23059">
          <cell r="B23059" t="str">
            <v>j outlet lucky one mall</v>
          </cell>
          <cell r="C23059" t="str">
            <v>material</v>
          </cell>
          <cell r="D23059" t="str">
            <v>purchased 1 fire extinghuiser from paramount</v>
          </cell>
          <cell r="E23059">
            <v>5000</v>
          </cell>
          <cell r="F23059"/>
        </row>
        <row r="23060">
          <cell r="B23060" t="str">
            <v>engro 7th floor</v>
          </cell>
          <cell r="C23060" t="str">
            <v>salary</v>
          </cell>
          <cell r="D23060" t="str">
            <v>Shahzaib salary</v>
          </cell>
          <cell r="E23060">
            <v>43650</v>
          </cell>
          <cell r="F23060"/>
        </row>
        <row r="23061">
          <cell r="B23061" t="str">
            <v>zeta mall</v>
          </cell>
          <cell r="C23061" t="str">
            <v>Noman ducting</v>
          </cell>
          <cell r="D23061" t="str">
            <v>sheet hawala to noman by adeel = 700,000</v>
          </cell>
          <cell r="E23061">
            <v>350000</v>
          </cell>
          <cell r="F23061"/>
        </row>
        <row r="23062">
          <cell r="B23062" t="str">
            <v>Mall of Pindi</v>
          </cell>
          <cell r="C23062" t="str">
            <v>Noman ducting</v>
          </cell>
          <cell r="D23062" t="str">
            <v>sheet hawala to noman by adeel = 700,000</v>
          </cell>
          <cell r="E23062">
            <v>350000</v>
          </cell>
          <cell r="F23062"/>
        </row>
        <row r="23063">
          <cell r="B23063" t="str">
            <v>Spar supermarket</v>
          </cell>
          <cell r="C23063" t="str">
            <v>SMB enterprises</v>
          </cell>
          <cell r="D23063" t="str">
            <v>Online by adeel to SMB enterprises for purchased of 160 Length insulation purchased</v>
          </cell>
          <cell r="E23063">
            <v>50100</v>
          </cell>
          <cell r="F23063"/>
        </row>
        <row r="23064">
          <cell r="B23064" t="str">
            <v>Dawood Center</v>
          </cell>
          <cell r="C23064" t="str">
            <v>Zafar Grills</v>
          </cell>
          <cell r="D23064" t="str">
            <v>Online by adeel to Zafar grills  = 90,000</v>
          </cell>
          <cell r="E23064">
            <v>82756</v>
          </cell>
          <cell r="F23064"/>
        </row>
        <row r="23065">
          <cell r="B23065" t="str">
            <v xml:space="preserve">O/M Nue Multiplex </v>
          </cell>
          <cell r="C23065" t="str">
            <v>Zafar Grills</v>
          </cell>
          <cell r="D23065" t="str">
            <v>Online by adeel to Zafar grills  = 90,000</v>
          </cell>
          <cell r="E23065">
            <v>7244</v>
          </cell>
          <cell r="F23065"/>
        </row>
        <row r="23066">
          <cell r="B23066" t="str">
            <v>NICVD</v>
          </cell>
          <cell r="C23066" t="str">
            <v>salary</v>
          </cell>
          <cell r="D23066" t="str">
            <v>Imran Engr + Irfan AC + Ahmed + Fahad salary</v>
          </cell>
          <cell r="E23066">
            <v>181200</v>
          </cell>
          <cell r="F23066"/>
        </row>
        <row r="23067">
          <cell r="B23067" t="str">
            <v>office</v>
          </cell>
          <cell r="C23067" t="str">
            <v>misc</v>
          </cell>
          <cell r="D23067" t="str">
            <v>umer for office use</v>
          </cell>
          <cell r="E23067">
            <v>2000</v>
          </cell>
          <cell r="F23067"/>
        </row>
        <row r="23068">
          <cell r="B23068" t="str">
            <v>Bahria project</v>
          </cell>
          <cell r="C23068" t="str">
            <v>salary</v>
          </cell>
          <cell r="D23068" t="str">
            <v>Amjad + Waseem Tariq</v>
          </cell>
          <cell r="E23068">
            <v>112100</v>
          </cell>
          <cell r="F23068"/>
        </row>
        <row r="23069">
          <cell r="B23069" t="str">
            <v>CITI Bank</v>
          </cell>
          <cell r="C23069" t="str">
            <v>salary</v>
          </cell>
          <cell r="D23069" t="str">
            <v>umair + Jawed salary</v>
          </cell>
          <cell r="E23069">
            <v>71620</v>
          </cell>
          <cell r="F23069"/>
        </row>
        <row r="23070">
          <cell r="B23070" t="str">
            <v>engro 7th floor</v>
          </cell>
          <cell r="C23070" t="str">
            <v>salary</v>
          </cell>
          <cell r="D23070" t="str">
            <v>Laraib salary</v>
          </cell>
          <cell r="E23070">
            <v>34230</v>
          </cell>
          <cell r="F23070"/>
        </row>
        <row r="23071">
          <cell r="B23071" t="str">
            <v>Meezan bank Head office</v>
          </cell>
          <cell r="C23071" t="str">
            <v>salary</v>
          </cell>
          <cell r="D23071" t="str">
            <v>Amir + Gul Sher salary</v>
          </cell>
          <cell r="E23071">
            <v>88120</v>
          </cell>
          <cell r="F23071"/>
        </row>
        <row r="23072">
          <cell r="B23072" t="str">
            <v>FTC Floors</v>
          </cell>
          <cell r="C23072" t="str">
            <v>fare</v>
          </cell>
          <cell r="D23072" t="str">
            <v>paid for suuzuki fare 5 turn for malba shifting</v>
          </cell>
          <cell r="E23072">
            <v>12000</v>
          </cell>
          <cell r="F23072"/>
        </row>
        <row r="23073">
          <cell r="B23073" t="str">
            <v>CITI Bank</v>
          </cell>
          <cell r="C23073" t="str">
            <v>fare</v>
          </cell>
          <cell r="D23073" t="str">
            <v>bykia</v>
          </cell>
          <cell r="E23073">
            <v>250</v>
          </cell>
          <cell r="F23073"/>
        </row>
        <row r="23074">
          <cell r="B23074" t="str">
            <v>j outlet lucky one mall</v>
          </cell>
          <cell r="C23074" t="str">
            <v>fare</v>
          </cell>
          <cell r="D23074" t="str">
            <v xml:space="preserve">paid </v>
          </cell>
          <cell r="E23074">
            <v>1500</v>
          </cell>
          <cell r="F23074"/>
        </row>
        <row r="23075">
          <cell r="B23075" t="str">
            <v>Spar supermarket</v>
          </cell>
          <cell r="C23075" t="str">
            <v>material</v>
          </cell>
          <cell r="D23075" t="str">
            <v>purchased cable tie</v>
          </cell>
          <cell r="E23075">
            <v>700</v>
          </cell>
          <cell r="F23075"/>
        </row>
        <row r="23076">
          <cell r="B23076" t="str">
            <v>Spar supermarket</v>
          </cell>
          <cell r="C23076" t="str">
            <v>shabbir brothers</v>
          </cell>
          <cell r="D23076" t="str">
            <v>Cash delivered to the shabbir brother (rec by Huzaifa)</v>
          </cell>
          <cell r="E23076">
            <v>1000000</v>
          </cell>
          <cell r="F23076"/>
        </row>
        <row r="23077">
          <cell r="B23077" t="str">
            <v>NICVD</v>
          </cell>
          <cell r="C23077" t="str">
            <v>material</v>
          </cell>
          <cell r="D23077" t="str">
            <v>misc invoices by imran engr</v>
          </cell>
          <cell r="E23077">
            <v>35380</v>
          </cell>
          <cell r="F23077"/>
        </row>
        <row r="23078">
          <cell r="B23078" t="str">
            <v>zeta mall</v>
          </cell>
          <cell r="C23078" t="str">
            <v>material</v>
          </cell>
          <cell r="D23078" t="str">
            <v>Online by BH to Engr Ahsan for site purchasing</v>
          </cell>
          <cell r="E23078">
            <v>69000</v>
          </cell>
          <cell r="F23078"/>
        </row>
        <row r="23079">
          <cell r="B23079" t="str">
            <v>Meezan bank Head office</v>
          </cell>
          <cell r="C23079" t="str">
            <v>misc</v>
          </cell>
          <cell r="D23079" t="str">
            <v>misc by amir engr</v>
          </cell>
          <cell r="E23079">
            <v>11480</v>
          </cell>
          <cell r="F23079"/>
        </row>
        <row r="23080">
          <cell r="B23080" t="str">
            <v>Spar supermarket</v>
          </cell>
          <cell r="C23080" t="str">
            <v>Wire</v>
          </cell>
          <cell r="D23080" t="str">
            <v>Online by adeel to Daniyal  for purchased of 1mm 2 core flexible braided wire 600 meter for spar supermarket</v>
          </cell>
          <cell r="E23080">
            <v>168000</v>
          </cell>
          <cell r="F23080"/>
        </row>
        <row r="23081">
          <cell r="B23081" t="str">
            <v>NASTP II</v>
          </cell>
          <cell r="C23081" t="str">
            <v>Fame International</v>
          </cell>
          <cell r="D23081" t="str">
            <v>Online to farhan care off Fame international payment for 4 carton duct sealent = 544,00</v>
          </cell>
          <cell r="E23081">
            <v>18133</v>
          </cell>
          <cell r="F23081"/>
        </row>
        <row r="23082">
          <cell r="B23082" t="str">
            <v>Engro 7th Floor</v>
          </cell>
          <cell r="C23082" t="str">
            <v>Fame International</v>
          </cell>
          <cell r="D23082" t="str">
            <v>Online to farhan care off Fame international payment for 4 carton duct sealent = 544,00</v>
          </cell>
          <cell r="E23082">
            <v>18134</v>
          </cell>
          <cell r="F23082"/>
        </row>
        <row r="23083">
          <cell r="B23083" t="str">
            <v>BAH Exhaust Work</v>
          </cell>
          <cell r="C23083" t="str">
            <v>Fame International</v>
          </cell>
          <cell r="D23083" t="str">
            <v>Online to farhan care off Fame international payment for 4 carton duct sealent = 544,00</v>
          </cell>
          <cell r="E23083">
            <v>18133</v>
          </cell>
          <cell r="F23083"/>
        </row>
        <row r="23084">
          <cell r="B23084" t="str">
            <v>zeta mall</v>
          </cell>
          <cell r="C23084" t="str">
            <v>Material</v>
          </cell>
          <cell r="D23084" t="str">
            <v>Online to Abbas ali for purchased of 2 insulation rolls at ZEta mall</v>
          </cell>
          <cell r="E23084">
            <v>80000</v>
          </cell>
          <cell r="F23084"/>
        </row>
        <row r="23085">
          <cell r="B23085" t="str">
            <v>Mall of Pindi</v>
          </cell>
          <cell r="C23085" t="str">
            <v>Material</v>
          </cell>
          <cell r="D23085" t="str">
            <v>Online by adeel to engr Ahsan for site expenses</v>
          </cell>
          <cell r="E23085">
            <v>113620</v>
          </cell>
          <cell r="F23085"/>
        </row>
        <row r="23086">
          <cell r="B23086" t="str">
            <v>Meezan Gujranwala</v>
          </cell>
          <cell r="C23086" t="str">
            <v>ismail gee</v>
          </cell>
          <cell r="D23086" t="str">
            <v>Online by BH to faraz care of Hussain Porta</v>
          </cell>
          <cell r="E23086">
            <v>500000</v>
          </cell>
          <cell r="F23086"/>
        </row>
        <row r="23087">
          <cell r="B23087" t="str">
            <v>Meezan bank Head office</v>
          </cell>
          <cell r="C23087" t="str">
            <v>material</v>
          </cell>
          <cell r="D23087" t="str">
            <v>Purchased conduits by faheem</v>
          </cell>
          <cell r="E23087">
            <v>28000</v>
          </cell>
          <cell r="F23087"/>
        </row>
        <row r="23088">
          <cell r="B23088" t="str">
            <v>Tomo JPMC</v>
          </cell>
          <cell r="C23088" t="str">
            <v>habib insulation</v>
          </cell>
          <cell r="D23088" t="str">
            <v>Online by BH to Habib Insulation</v>
          </cell>
          <cell r="E23088">
            <v>496500</v>
          </cell>
          <cell r="F23088"/>
        </row>
        <row r="23089">
          <cell r="B23089" t="str">
            <v>Mall of Pindi</v>
          </cell>
          <cell r="C23089" t="str">
            <v>Safe and sounf engineering</v>
          </cell>
          <cell r="D23089" t="str">
            <v>Online by adeel to waqar brother for sprinklers</v>
          </cell>
          <cell r="E23089">
            <v>33000</v>
          </cell>
          <cell r="F23089"/>
        </row>
        <row r="23090">
          <cell r="B23090" t="str">
            <v>FTC Floors</v>
          </cell>
          <cell r="C23090" t="str">
            <v>Tasleem mason</v>
          </cell>
          <cell r="D23090" t="str">
            <v>Online by adeel to tasleem</v>
          </cell>
          <cell r="E23090">
            <v>100000</v>
          </cell>
          <cell r="F23090"/>
        </row>
        <row r="23091">
          <cell r="B23091" t="str">
            <v>Meezan bank Head office</v>
          </cell>
          <cell r="C23091" t="str">
            <v>tube traders</v>
          </cell>
          <cell r="D23091" t="str">
            <v>Online by adeel to Jeddah polymer = 150,000</v>
          </cell>
          <cell r="E23091">
            <v>33442</v>
          </cell>
          <cell r="F23091"/>
        </row>
        <row r="23092">
          <cell r="B23092" t="str">
            <v>BAH 12th Floor</v>
          </cell>
          <cell r="C23092" t="str">
            <v>tube traders</v>
          </cell>
          <cell r="D23092" t="str">
            <v>Online by adeel to Jeddah polymer = 150,000</v>
          </cell>
          <cell r="E23092">
            <v>11859</v>
          </cell>
          <cell r="F23092"/>
        </row>
        <row r="23093">
          <cell r="B23093" t="str">
            <v>DHL office</v>
          </cell>
          <cell r="C23093" t="str">
            <v>tube traders</v>
          </cell>
          <cell r="D23093" t="str">
            <v>Online by adeel to Jeddah polymer = 150,000</v>
          </cell>
          <cell r="E23093">
            <v>70363</v>
          </cell>
          <cell r="F23093"/>
        </row>
        <row r="23094">
          <cell r="B23094" t="str">
            <v>Rehmat shipping</v>
          </cell>
          <cell r="C23094" t="str">
            <v>tube traders</v>
          </cell>
          <cell r="D23094" t="str">
            <v>Online by adeel to Jeddah polymer = 150,000</v>
          </cell>
          <cell r="E23094">
            <v>3089</v>
          </cell>
          <cell r="F23094"/>
        </row>
        <row r="23095">
          <cell r="B23095" t="str">
            <v>NICVD</v>
          </cell>
          <cell r="C23095" t="str">
            <v>tube traders</v>
          </cell>
          <cell r="D23095" t="str">
            <v>Online by adeel to Jeddah polymer = 150,000</v>
          </cell>
          <cell r="E23095">
            <v>4850</v>
          </cell>
          <cell r="F23095"/>
        </row>
        <row r="23096">
          <cell r="B23096" t="str">
            <v>BAH Exhaust Work</v>
          </cell>
          <cell r="C23096" t="str">
            <v>tube traders</v>
          </cell>
          <cell r="D23096" t="str">
            <v>Online by adeel to Jeddah polymer = 150,000</v>
          </cell>
          <cell r="E23096">
            <v>2333</v>
          </cell>
          <cell r="F23096"/>
        </row>
        <row r="23097">
          <cell r="B23097" t="str">
            <v>Spar supermarket</v>
          </cell>
          <cell r="C23097" t="str">
            <v>tube traders</v>
          </cell>
          <cell r="D23097" t="str">
            <v>Online by adeel to Jeddah polymer = 150,000</v>
          </cell>
          <cell r="E23097">
            <v>24064</v>
          </cell>
          <cell r="F23097"/>
        </row>
        <row r="23098">
          <cell r="B23098" t="str">
            <v>Spar supermarket</v>
          </cell>
          <cell r="C23098" t="str">
            <v>shabbir brothers</v>
          </cell>
          <cell r="D23098" t="str">
            <v>Online by adeel to shabbir brothers</v>
          </cell>
          <cell r="E23098">
            <v>282830</v>
          </cell>
          <cell r="F23098"/>
        </row>
        <row r="23099">
          <cell r="B23099" t="str">
            <v>Spar supermarket</v>
          </cell>
          <cell r="C23099" t="str">
            <v>Material</v>
          </cell>
          <cell r="D23099" t="str">
            <v xml:space="preserve">Online by adeel to Daniyal  for purchased of 1mm 2 core flexible braided wire 280 meter </v>
          </cell>
          <cell r="E23099">
            <v>78400</v>
          </cell>
          <cell r="F23099"/>
        </row>
        <row r="23100">
          <cell r="B23100" t="str">
            <v>Meezan bank Head office</v>
          </cell>
          <cell r="C23100" t="str">
            <v>Guddu insulator</v>
          </cell>
          <cell r="D23100" t="str">
            <v>Online by adeel to abid khan care off Guddu insulator</v>
          </cell>
          <cell r="E23100">
            <v>100000</v>
          </cell>
          <cell r="F23100"/>
        </row>
        <row r="23101">
          <cell r="B23101" t="str">
            <v>NICVD</v>
          </cell>
          <cell r="C23101" t="str">
            <v>Crescent corporation</v>
          </cell>
          <cell r="D23101" t="str">
            <v>Online by adeel to crescent corporation</v>
          </cell>
          <cell r="E23101">
            <v>535220</v>
          </cell>
          <cell r="F23101"/>
        </row>
        <row r="23102">
          <cell r="B23102" t="str">
            <v>Spar supermarket</v>
          </cell>
          <cell r="C23102" t="str">
            <v>fast cool</v>
          </cell>
          <cell r="D23102" t="str">
            <v>Online by BH to Abbas for Copper pipe for Spar</v>
          </cell>
          <cell r="E23102">
            <v>25000</v>
          </cell>
          <cell r="F23102"/>
        </row>
        <row r="23103">
          <cell r="B23103" t="str">
            <v>PSYCHIATRY JPMC</v>
          </cell>
          <cell r="C23103" t="str">
            <v>Global technologies</v>
          </cell>
          <cell r="D23103" t="str">
            <v>Online by BH to Attock Cement care of Global technologies</v>
          </cell>
          <cell r="E23103">
            <v>500000</v>
          </cell>
          <cell r="F23103"/>
        </row>
        <row r="23104">
          <cell r="B23104" t="str">
            <v>Spar supermarket</v>
          </cell>
          <cell r="C23104" t="str">
            <v>fast cool</v>
          </cell>
          <cell r="D23104" t="str">
            <v>Online by BH to Abbas for Copper pipe for Spar</v>
          </cell>
          <cell r="E23104">
            <v>60000</v>
          </cell>
          <cell r="F23104"/>
        </row>
        <row r="23105">
          <cell r="B23105" t="str">
            <v>Spar supermarket</v>
          </cell>
          <cell r="C23105" t="str">
            <v>fare</v>
          </cell>
          <cell r="D23105" t="str">
            <v>paid to asif rikshaw for 4 days</v>
          </cell>
          <cell r="E23105">
            <v>3000</v>
          </cell>
          <cell r="F23105"/>
        </row>
        <row r="23106">
          <cell r="B23106" t="str">
            <v>BAH fire work</v>
          </cell>
          <cell r="C23106" t="str">
            <v>fare</v>
          </cell>
          <cell r="D23106" t="str">
            <v>paid to asif rikshaw for 4 days</v>
          </cell>
          <cell r="E23106">
            <v>1500</v>
          </cell>
          <cell r="F23106"/>
        </row>
        <row r="23107">
          <cell r="B23107" t="str">
            <v>Spar supermarket</v>
          </cell>
          <cell r="C23107" t="str">
            <v>fare</v>
          </cell>
          <cell r="D23107" t="str">
            <v>paid to muneer riksahw</v>
          </cell>
          <cell r="E23107">
            <v>1000</v>
          </cell>
          <cell r="F23107"/>
        </row>
        <row r="23108">
          <cell r="B23108" t="str">
            <v>Spar supermarket</v>
          </cell>
          <cell r="C23108" t="str">
            <v>material</v>
          </cell>
          <cell r="D23108" t="str">
            <v>purchased copper rods 1 kg</v>
          </cell>
          <cell r="E23108">
            <v>4600</v>
          </cell>
          <cell r="F23108"/>
        </row>
        <row r="23109">
          <cell r="B23109" t="str">
            <v>office</v>
          </cell>
          <cell r="C23109" t="str">
            <v>misc</v>
          </cell>
          <cell r="D23109" t="str">
            <v>umer for office use</v>
          </cell>
          <cell r="E23109">
            <v>5000</v>
          </cell>
          <cell r="F23109"/>
        </row>
        <row r="23110">
          <cell r="B23110" t="str">
            <v>office</v>
          </cell>
          <cell r="C23110" t="str">
            <v>tender</v>
          </cell>
          <cell r="D23110" t="str">
            <v>purchased Continental buiskuit sukkhar</v>
          </cell>
          <cell r="E23110">
            <v>7500</v>
          </cell>
          <cell r="F23110"/>
        </row>
        <row r="23111">
          <cell r="B23111" t="str">
            <v>Gul Ahmed</v>
          </cell>
          <cell r="C23111" t="str">
            <v>fuel</v>
          </cell>
          <cell r="D23111" t="str">
            <v>to mukhtar for 5 days</v>
          </cell>
          <cell r="E23111">
            <v>3400</v>
          </cell>
          <cell r="F23111"/>
        </row>
        <row r="23112">
          <cell r="B23112" t="str">
            <v>Spar supermarket</v>
          </cell>
          <cell r="C23112" t="str">
            <v>material</v>
          </cell>
          <cell r="D23112" t="str">
            <v>purchased dammer tapes 1 carton</v>
          </cell>
          <cell r="E23112">
            <v>8400</v>
          </cell>
          <cell r="F23112"/>
        </row>
        <row r="23113">
          <cell r="B23113" t="str">
            <v>dawood center</v>
          </cell>
          <cell r="C23113" t="str">
            <v>fare</v>
          </cell>
          <cell r="D23113" t="str">
            <v>paid</v>
          </cell>
          <cell r="E23113">
            <v>800</v>
          </cell>
          <cell r="F23113"/>
        </row>
        <row r="23114">
          <cell r="B23114" t="str">
            <v>Meezan bank Head office</v>
          </cell>
          <cell r="C23114" t="str">
            <v>fare</v>
          </cell>
          <cell r="D23114" t="str">
            <v>bykia</v>
          </cell>
          <cell r="E23114">
            <v>750</v>
          </cell>
          <cell r="F23114"/>
        </row>
        <row r="23115">
          <cell r="B23115" t="str">
            <v>Meezan bank Head office</v>
          </cell>
          <cell r="C23115" t="str">
            <v>fare</v>
          </cell>
          <cell r="D23115" t="str">
            <v>paid</v>
          </cell>
          <cell r="E23115">
            <v>700</v>
          </cell>
          <cell r="F23115"/>
        </row>
        <row r="23116">
          <cell r="B23116" t="str">
            <v>office</v>
          </cell>
          <cell r="C23116" t="str">
            <v>fuel</v>
          </cell>
          <cell r="D23116" t="str">
            <v>to ashraf bhi</v>
          </cell>
          <cell r="E23116">
            <v>500</v>
          </cell>
          <cell r="F23116"/>
        </row>
        <row r="23117">
          <cell r="B23117" t="str">
            <v>Imtiaz supermarket</v>
          </cell>
          <cell r="C23117" t="str">
            <v>fare</v>
          </cell>
          <cell r="D23117" t="str">
            <v>paid</v>
          </cell>
          <cell r="E23117">
            <v>1000</v>
          </cell>
          <cell r="F23117"/>
        </row>
        <row r="23118">
          <cell r="B23118" t="str">
            <v>BAH fire work</v>
          </cell>
          <cell r="C23118" t="str">
            <v>misc</v>
          </cell>
          <cell r="D23118" t="str">
            <v>to Rohail for site expenses</v>
          </cell>
          <cell r="E23118">
            <v>2100</v>
          </cell>
          <cell r="F23118"/>
        </row>
        <row r="23119">
          <cell r="B23119" t="str">
            <v>BAH fire work</v>
          </cell>
          <cell r="C23119" t="str">
            <v>misc</v>
          </cell>
          <cell r="D23119" t="str">
            <v>purchased pipe sample</v>
          </cell>
          <cell r="E23119">
            <v>720</v>
          </cell>
          <cell r="F23119"/>
        </row>
        <row r="23120">
          <cell r="B23120" t="str">
            <v>Gul Ahmed</v>
          </cell>
          <cell r="C23120" t="str">
            <v>Hassan Ali</v>
          </cell>
          <cell r="D23120" t="str">
            <v>Online by BH to Hassan ali for spar copper piping labour</v>
          </cell>
          <cell r="E23120">
            <v>50000</v>
          </cell>
          <cell r="F23120"/>
        </row>
        <row r="23121">
          <cell r="B23121" t="str">
            <v>Spar supermarket</v>
          </cell>
          <cell r="C23121" t="str">
            <v>adam regger</v>
          </cell>
          <cell r="D23121" t="str">
            <v>Online by adeel to Faqeer muhammad care off adam reger</v>
          </cell>
          <cell r="E23121">
            <v>80000</v>
          </cell>
          <cell r="F23121"/>
        </row>
        <row r="23122">
          <cell r="B23122" t="str">
            <v>meezan gujranwala</v>
          </cell>
          <cell r="C23122" t="str">
            <v>fatemi enterprises</v>
          </cell>
          <cell r="D23122" t="str">
            <v>online by adeel to fatemi enterprises for fittings = 83265</v>
          </cell>
          <cell r="E23122">
            <v>20800</v>
          </cell>
          <cell r="F23122"/>
        </row>
        <row r="23123">
          <cell r="B23123" t="str">
            <v>Mall of Pindi</v>
          </cell>
          <cell r="C23123" t="str">
            <v>fatemi enterprises</v>
          </cell>
          <cell r="D23123" t="str">
            <v>online by adeel to fatemi enterprises for fittings = 83265</v>
          </cell>
          <cell r="E23123">
            <v>20800</v>
          </cell>
          <cell r="F23123"/>
        </row>
        <row r="23124">
          <cell r="B23124" t="str">
            <v>IT Work Deutsche Bank</v>
          </cell>
          <cell r="C23124" t="str">
            <v>fatemi enterprises</v>
          </cell>
          <cell r="D23124" t="str">
            <v>online by adeel to fatemi enterprises for fittings = 83265</v>
          </cell>
          <cell r="E23124">
            <v>20800</v>
          </cell>
          <cell r="F23124"/>
        </row>
        <row r="23125">
          <cell r="B23125" t="str">
            <v>engro 7th floor</v>
          </cell>
          <cell r="C23125" t="str">
            <v>fatemi enterprises</v>
          </cell>
          <cell r="D23125" t="str">
            <v>online by adeel to fatemi enterprises for fittings = 83265</v>
          </cell>
          <cell r="E23125">
            <v>20865</v>
          </cell>
          <cell r="F23125"/>
        </row>
        <row r="23126">
          <cell r="B23126" t="str">
            <v>Gul Ahmed</v>
          </cell>
          <cell r="C23126" t="str">
            <v>mujahid gas</v>
          </cell>
          <cell r="D23126" t="str">
            <v>Online by adeel to anees ur rehman = 100,000</v>
          </cell>
          <cell r="E23126">
            <v>50000</v>
          </cell>
          <cell r="F23126"/>
        </row>
        <row r="23127">
          <cell r="B23127" t="str">
            <v>Rehmat shipping</v>
          </cell>
          <cell r="C23127" t="str">
            <v>mujahid gas</v>
          </cell>
          <cell r="D23127" t="str">
            <v>Online by adeel to anees ur rehman = 100,000</v>
          </cell>
          <cell r="E23127">
            <v>50000</v>
          </cell>
          <cell r="F23127"/>
        </row>
        <row r="23128">
          <cell r="B23128" t="str">
            <v>Pfizer</v>
          </cell>
          <cell r="C23128" t="str">
            <v>material</v>
          </cell>
          <cell r="D23128" t="str">
            <v>purhcased tools for maintenance purpose</v>
          </cell>
          <cell r="E23128">
            <v>8965</v>
          </cell>
          <cell r="F23128"/>
        </row>
        <row r="23129">
          <cell r="B23129" t="str">
            <v>BAH fire work</v>
          </cell>
          <cell r="C23129" t="str">
            <v>material</v>
          </cell>
          <cell r="D23129" t="str">
            <v>purchased 1" pipe for fire work</v>
          </cell>
          <cell r="E23129">
            <v>12000</v>
          </cell>
          <cell r="F23129"/>
        </row>
        <row r="23130">
          <cell r="B23130" t="str">
            <v>Spar supermarket</v>
          </cell>
          <cell r="C23130" t="str">
            <v>material</v>
          </cell>
          <cell r="D23130" t="str">
            <v>purchased copper rods 1 kg</v>
          </cell>
          <cell r="E23130">
            <v>4600</v>
          </cell>
          <cell r="F23130"/>
        </row>
        <row r="23131">
          <cell r="B23131" t="str">
            <v>BAH fire work</v>
          </cell>
          <cell r="C23131" t="str">
            <v>material</v>
          </cell>
          <cell r="D23131" t="str">
            <v>Purchased clip dhaga an dtaflon tapes</v>
          </cell>
          <cell r="E23131">
            <v>1320</v>
          </cell>
          <cell r="F23131"/>
        </row>
        <row r="23132">
          <cell r="B23132" t="str">
            <v>office</v>
          </cell>
          <cell r="C23132" t="str">
            <v>misc</v>
          </cell>
          <cell r="D23132" t="str">
            <v>umer for office use</v>
          </cell>
          <cell r="E23132">
            <v>4000</v>
          </cell>
          <cell r="F23132"/>
        </row>
        <row r="23133">
          <cell r="B23133" t="str">
            <v>Imtiaz supermarket</v>
          </cell>
          <cell r="C23133" t="str">
            <v>misc</v>
          </cell>
          <cell r="D23133" t="str">
            <v>jahangeer mobile balance</v>
          </cell>
          <cell r="E23133">
            <v>1380</v>
          </cell>
          <cell r="F23133"/>
        </row>
        <row r="23134">
          <cell r="B23134" t="str">
            <v>zeta mall</v>
          </cell>
          <cell r="C23134" t="str">
            <v>material</v>
          </cell>
          <cell r="D23134" t="str">
            <v>Online by BH to Engr Ahsan for site purchasing</v>
          </cell>
          <cell r="E23134">
            <v>100000</v>
          </cell>
          <cell r="F23134"/>
        </row>
        <row r="23135">
          <cell r="B23135" t="str">
            <v>Imtiaz supermarket</v>
          </cell>
          <cell r="C23135" t="str">
            <v>Sadiq Pipe</v>
          </cell>
          <cell r="D23135" t="str">
            <v>Online by BH to Mehboob ur rehman in imtiaz</v>
          </cell>
          <cell r="E23135">
            <v>100000</v>
          </cell>
          <cell r="F23135"/>
        </row>
        <row r="23136">
          <cell r="B23136" t="str">
            <v>Spar supermarket</v>
          </cell>
          <cell r="C23136" t="str">
            <v>amir contractor</v>
          </cell>
          <cell r="D23136" t="str">
            <v>Online by BH to amir sheikh in spar</v>
          </cell>
          <cell r="E23136">
            <v>100000</v>
          </cell>
          <cell r="F23136"/>
        </row>
        <row r="23137">
          <cell r="B23137" t="str">
            <v>Pfizer</v>
          </cell>
          <cell r="C23137" t="str">
            <v>material</v>
          </cell>
          <cell r="D23137" t="str">
            <v>purchased 7 feet ladder for site</v>
          </cell>
          <cell r="E23137">
            <v>15600</v>
          </cell>
          <cell r="F23137"/>
        </row>
        <row r="23138">
          <cell r="B23138" t="str">
            <v>office</v>
          </cell>
          <cell r="C23138" t="str">
            <v>misc</v>
          </cell>
          <cell r="D23138" t="str">
            <v>umer for office use</v>
          </cell>
          <cell r="E23138">
            <v>4000</v>
          </cell>
          <cell r="F23138"/>
        </row>
        <row r="23139">
          <cell r="B23139" t="str">
            <v xml:space="preserve">MHR Personal </v>
          </cell>
          <cell r="C23139" t="str">
            <v>rehana rehan</v>
          </cell>
          <cell r="D23139" t="str">
            <v>Ufone card and mobilink balance</v>
          </cell>
          <cell r="E23139">
            <v>2900</v>
          </cell>
          <cell r="F23139"/>
        </row>
        <row r="23140">
          <cell r="B23140" t="str">
            <v>Spar supermarket</v>
          </cell>
          <cell r="C23140" t="str">
            <v>material</v>
          </cell>
          <cell r="D23140" t="str">
            <v>purchased conduits from jedda polymer by faheem</v>
          </cell>
          <cell r="E23140">
            <v>10000</v>
          </cell>
          <cell r="F23140"/>
        </row>
        <row r="23141">
          <cell r="B23141" t="str">
            <v>FTC Floors</v>
          </cell>
          <cell r="C23141" t="str">
            <v>salary</v>
          </cell>
          <cell r="D23141" t="str">
            <v>To faheem for Shehzad remaining salary at FTC</v>
          </cell>
          <cell r="E23141">
            <v>3000</v>
          </cell>
          <cell r="F23141"/>
        </row>
        <row r="23142">
          <cell r="B23142" t="str">
            <v>CITI Bank</v>
          </cell>
          <cell r="C23142" t="str">
            <v>material</v>
          </cell>
          <cell r="D23142" t="str">
            <v>To majid for purchased of chain, taflon tapes and fittings</v>
          </cell>
          <cell r="E23142">
            <v>6000</v>
          </cell>
          <cell r="F23142"/>
        </row>
        <row r="23143">
          <cell r="B23143" t="str">
            <v>meezan gujranwala</v>
          </cell>
          <cell r="C23143" t="str">
            <v>Cannon</v>
          </cell>
          <cell r="D23143" t="str">
            <v>Online by BH to cannon international 4 nos gyder for Gujranawala</v>
          </cell>
          <cell r="E23143">
            <v>110000</v>
          </cell>
          <cell r="F23143"/>
        </row>
        <row r="23144">
          <cell r="B23144" t="str">
            <v>Pfizer</v>
          </cell>
          <cell r="C23144" t="str">
            <v>misc</v>
          </cell>
          <cell r="D23144" t="str">
            <v>TO israr for pfizer, CITI ank J outlet expenses</v>
          </cell>
          <cell r="E23144">
            <v>9000</v>
          </cell>
          <cell r="F23144"/>
        </row>
        <row r="23145">
          <cell r="B23145" t="str">
            <v xml:space="preserve">MHR Personal </v>
          </cell>
          <cell r="C23145" t="str">
            <v>misc</v>
          </cell>
          <cell r="D23145" t="str">
            <v>TO mumtaz for Home AC repaired (Recommend by Aunty)</v>
          </cell>
          <cell r="E23145">
            <v>12860</v>
          </cell>
          <cell r="F23145"/>
        </row>
        <row r="23146">
          <cell r="B23146" t="str">
            <v>O/M The Place</v>
          </cell>
          <cell r="C23146" t="str">
            <v>material</v>
          </cell>
          <cell r="D23146" t="str">
            <v>To mumtaz for purchased for supply supple for Chiller PLC</v>
          </cell>
          <cell r="E23146">
            <v>10000</v>
          </cell>
          <cell r="F23146"/>
        </row>
        <row r="23147">
          <cell r="B23147" t="str">
            <v>NICVD</v>
          </cell>
          <cell r="C23147" t="str">
            <v>fare</v>
          </cell>
          <cell r="D23147" t="str">
            <v>paid to suzuki from west wharf to jpmc</v>
          </cell>
          <cell r="E23147">
            <v>3000</v>
          </cell>
          <cell r="F23147"/>
        </row>
        <row r="23148">
          <cell r="B23148" t="str">
            <v>Meezan Gujranwala</v>
          </cell>
          <cell r="C23148" t="str">
            <v>material</v>
          </cell>
          <cell r="D23148" t="str">
            <v>purchased 3 nos soap dispenser (zilver) form KTM (Online transfer by Umer via easy paisa)</v>
          </cell>
          <cell r="E23148">
            <v>15600</v>
          </cell>
          <cell r="F23148"/>
        </row>
        <row r="23149">
          <cell r="B23149" t="str">
            <v>NASTP II</v>
          </cell>
          <cell r="C23149" t="str">
            <v>fare</v>
          </cell>
          <cell r="D23149" t="str">
            <v>paid</v>
          </cell>
          <cell r="E23149">
            <v>2200</v>
          </cell>
          <cell r="F23149"/>
        </row>
        <row r="23150">
          <cell r="B23150" t="str">
            <v xml:space="preserve">MHR Personal </v>
          </cell>
          <cell r="C23150" t="str">
            <v>utilities bills</v>
          </cell>
          <cell r="D23150" t="str">
            <v>ptcl bills paid</v>
          </cell>
          <cell r="E23150">
            <v>3150</v>
          </cell>
          <cell r="F23150"/>
        </row>
        <row r="23151">
          <cell r="B23151" t="str">
            <v>office</v>
          </cell>
          <cell r="C23151" t="str">
            <v>utilities bills</v>
          </cell>
          <cell r="D23151" t="str">
            <v>ptcl bills paid</v>
          </cell>
          <cell r="E23151">
            <v>11595</v>
          </cell>
          <cell r="F23151"/>
        </row>
        <row r="23152">
          <cell r="B23152" t="str">
            <v>office</v>
          </cell>
          <cell r="C23152" t="str">
            <v>misc</v>
          </cell>
          <cell r="D23152" t="str">
            <v>umer for office use</v>
          </cell>
          <cell r="E23152">
            <v>3000</v>
          </cell>
          <cell r="F23152"/>
        </row>
        <row r="23153">
          <cell r="B23153" t="str">
            <v>Meezan Gujranwala</v>
          </cell>
          <cell r="C23153" t="str">
            <v>fare</v>
          </cell>
          <cell r="D23153" t="str">
            <v>paid cargo for soap dispenser</v>
          </cell>
          <cell r="E23153">
            <v>560</v>
          </cell>
          <cell r="F23153"/>
        </row>
        <row r="23154">
          <cell r="B23154" t="str">
            <v>office</v>
          </cell>
          <cell r="C23154" t="str">
            <v>misc</v>
          </cell>
          <cell r="D23154" t="str">
            <v>Israr bhai laptop power supply replaced</v>
          </cell>
          <cell r="E23154">
            <v>4500</v>
          </cell>
          <cell r="F23154"/>
        </row>
        <row r="23155">
          <cell r="B23155" t="str">
            <v>CITI Bank</v>
          </cell>
          <cell r="C23155" t="str">
            <v>material</v>
          </cell>
          <cell r="D23155" t="str">
            <v>Purchased Basin mixer grohe from hussain enterprise by majid</v>
          </cell>
          <cell r="E23155">
            <v>14300</v>
          </cell>
          <cell r="F23155"/>
        </row>
        <row r="23156">
          <cell r="B23156" t="str">
            <v>BAH fire work</v>
          </cell>
          <cell r="C23156" t="str">
            <v>material</v>
          </cell>
          <cell r="D23156" t="str">
            <v>purchased fire hose pipe + fare</v>
          </cell>
          <cell r="E23156">
            <v>25200</v>
          </cell>
          <cell r="F23156"/>
        </row>
        <row r="23157">
          <cell r="B23157" t="str">
            <v>Spar supermarket</v>
          </cell>
          <cell r="C23157" t="str">
            <v>material</v>
          </cell>
          <cell r="D23157" t="str">
            <v>purchased copper elboe 1-5/8 24 nos from fast cool tapes and rods</v>
          </cell>
          <cell r="E23157">
            <v>27850</v>
          </cell>
          <cell r="F23157"/>
        </row>
        <row r="23158">
          <cell r="B23158" t="str">
            <v>Imtiaz supermarket</v>
          </cell>
          <cell r="C23158" t="str">
            <v>salary</v>
          </cell>
          <cell r="D23158" t="str">
            <v>Nadeem painter previous salary (recommend by nadeem bhai)</v>
          </cell>
          <cell r="E23158">
            <v>2000</v>
          </cell>
          <cell r="F23158"/>
        </row>
        <row r="23159">
          <cell r="B23159" t="str">
            <v>office</v>
          </cell>
          <cell r="C23159" t="str">
            <v>misc</v>
          </cell>
          <cell r="D23159" t="str">
            <v>umer for office use</v>
          </cell>
          <cell r="E23159">
            <v>3000</v>
          </cell>
          <cell r="F23159"/>
        </row>
        <row r="23160">
          <cell r="B23160" t="str">
            <v>Spar supermarket</v>
          </cell>
          <cell r="C23160" t="str">
            <v>material</v>
          </cell>
          <cell r="D23160" t="str">
            <v>purchased copper rod 1 kg</v>
          </cell>
          <cell r="E23160">
            <v>4600</v>
          </cell>
          <cell r="F23160"/>
        </row>
        <row r="23161">
          <cell r="B23161"/>
          <cell r="C23161" t="str">
            <v>fuel</v>
          </cell>
          <cell r="D23161" t="str">
            <v>to mukhtiar bhai for 1 week</v>
          </cell>
          <cell r="E23161">
            <v>3000</v>
          </cell>
          <cell r="F23161"/>
        </row>
        <row r="23162">
          <cell r="B23162" t="str">
            <v>Gul Ahmed</v>
          </cell>
          <cell r="C23162" t="str">
            <v>material</v>
          </cell>
          <cell r="D23162" t="str">
            <v>purchased color material</v>
          </cell>
          <cell r="E23162">
            <v>8400</v>
          </cell>
          <cell r="F23162"/>
        </row>
        <row r="23163">
          <cell r="B23163" t="str">
            <v>BAH fire work</v>
          </cell>
          <cell r="C23163" t="str">
            <v>misc</v>
          </cell>
          <cell r="D23163" t="str">
            <v>To Rohail for sundays lunch and tea</v>
          </cell>
          <cell r="E23163">
            <v>2000</v>
          </cell>
          <cell r="F23163"/>
        </row>
        <row r="23164">
          <cell r="B23164" t="str">
            <v>zeta mall</v>
          </cell>
          <cell r="C23164" t="str">
            <v>fare</v>
          </cell>
          <cell r="D23164" t="str">
            <v>paid</v>
          </cell>
          <cell r="E23164">
            <v>1800</v>
          </cell>
          <cell r="F23164"/>
        </row>
        <row r="23165">
          <cell r="B23165" t="str">
            <v>zeta mall</v>
          </cell>
          <cell r="C23165" t="str">
            <v>scon valves</v>
          </cell>
          <cell r="D23165" t="str">
            <v>Online by adeel to Scon Valves for Gate valves 1-1/4 Dia 08 Nos for Zeta Mall ISL</v>
          </cell>
          <cell r="E23165">
            <v>41600</v>
          </cell>
          <cell r="F23165"/>
        </row>
        <row r="23166">
          <cell r="B23166" t="str">
            <v>Spar supermarket</v>
          </cell>
          <cell r="C23166" t="str">
            <v>drill tech</v>
          </cell>
          <cell r="D23166" t="str">
            <v>Online by adeel to drill tech services= 90,000</v>
          </cell>
          <cell r="E23166">
            <v>25000</v>
          </cell>
          <cell r="F23166"/>
        </row>
        <row r="23167">
          <cell r="B23167" t="str">
            <v>PSYCHIATRY JPMC</v>
          </cell>
          <cell r="C23167" t="str">
            <v>drill tech</v>
          </cell>
          <cell r="D23167" t="str">
            <v>Online by adeel to drill tech services= 90,000</v>
          </cell>
          <cell r="E23167">
            <v>25000</v>
          </cell>
          <cell r="F23167"/>
        </row>
        <row r="23168">
          <cell r="B23168" t="str">
            <v>saifee hospital</v>
          </cell>
          <cell r="C23168" t="str">
            <v>drill tech</v>
          </cell>
          <cell r="D23168" t="str">
            <v>Online by adeel to drill tech services= 90,000</v>
          </cell>
          <cell r="E23168">
            <v>25000</v>
          </cell>
          <cell r="F23168"/>
        </row>
        <row r="23169">
          <cell r="B23169" t="str">
            <v>naveed malik</v>
          </cell>
          <cell r="C23169" t="str">
            <v>drill tech</v>
          </cell>
          <cell r="D23169" t="str">
            <v>Online by adeel to drill tech services= 90,000</v>
          </cell>
          <cell r="E23169">
            <v>15000</v>
          </cell>
          <cell r="F23169"/>
        </row>
        <row r="23170">
          <cell r="B23170" t="str">
            <v>NASTP II</v>
          </cell>
          <cell r="C23170" t="str">
            <v>sami duct</v>
          </cell>
          <cell r="D23170" t="str">
            <v>sheet hawala to sami duct</v>
          </cell>
          <cell r="E23170">
            <v>500000</v>
          </cell>
          <cell r="F23170"/>
        </row>
        <row r="23171">
          <cell r="B23171" t="str">
            <v>J out let DML</v>
          </cell>
          <cell r="C23171" t="str">
            <v>shahid rizwan</v>
          </cell>
          <cell r="D23171" t="str">
            <v>Online by adeel to shahid rizwan</v>
          </cell>
          <cell r="E23171">
            <v>150000</v>
          </cell>
          <cell r="F23171"/>
        </row>
        <row r="23172">
          <cell r="B23172" t="str">
            <v>zeta mall</v>
          </cell>
          <cell r="C23172" t="str">
            <v>Material</v>
          </cell>
          <cell r="D23172" t="str">
            <v>Online by adeel to payment to MS Enterprises for Insulation, Flexible duct and cable tie</v>
          </cell>
          <cell r="E23172">
            <v>67100</v>
          </cell>
          <cell r="F23172"/>
        </row>
        <row r="23173">
          <cell r="B23173" t="str">
            <v>zeta mall</v>
          </cell>
          <cell r="C23173" t="str">
            <v>Material</v>
          </cell>
          <cell r="D23173" t="str">
            <v>Online by adeel to Payment for chemical flushing</v>
          </cell>
          <cell r="E23173">
            <v>56100</v>
          </cell>
          <cell r="F23173"/>
        </row>
        <row r="23174">
          <cell r="B23174" t="str">
            <v>J out let DML</v>
          </cell>
          <cell r="C23174" t="str">
            <v>Material</v>
          </cell>
          <cell r="D23174" t="str">
            <v>Online by adeel to noman for misc expenses at site</v>
          </cell>
          <cell r="E23174">
            <v>40000</v>
          </cell>
          <cell r="F23174"/>
        </row>
        <row r="23175">
          <cell r="B23175" t="str">
            <v>Meezan Gujranwala</v>
          </cell>
          <cell r="C23175" t="str">
            <v>Material</v>
          </cell>
          <cell r="D23175" t="str">
            <v>Online by adeel to syed touqeer</v>
          </cell>
          <cell r="E23175">
            <v>100000</v>
          </cell>
          <cell r="F23175"/>
        </row>
        <row r="23176">
          <cell r="B23176" t="str">
            <v>Spar supermarket</v>
          </cell>
          <cell r="C23176" t="str">
            <v>SMB enterprises</v>
          </cell>
          <cell r="D23176" t="str">
            <v>Online by adeel to Payment to SMB for foam pipe insulation -- 1-1/8, 1-15/8 3/4 for spar</v>
          </cell>
          <cell r="E23176">
            <v>101465</v>
          </cell>
          <cell r="F23176"/>
        </row>
        <row r="23177">
          <cell r="B23177" t="str">
            <v>NICVD</v>
          </cell>
          <cell r="C23177" t="str">
            <v>Kashif Vendor</v>
          </cell>
          <cell r="D23177" t="str">
            <v>Online by adeel to Payment to Kashif for Copper Pipe Labour scope</v>
          </cell>
          <cell r="E23177">
            <v>250000</v>
          </cell>
          <cell r="F23177"/>
        </row>
        <row r="23178">
          <cell r="B23178" t="str">
            <v>Meezan Gujranwala</v>
          </cell>
          <cell r="C23178" t="str">
            <v>Material</v>
          </cell>
          <cell r="D23178" t="str">
            <v>Online by adeel to Payment for DADEX fittings fittings purchased</v>
          </cell>
          <cell r="E23178">
            <v>43228</v>
          </cell>
          <cell r="F23178"/>
        </row>
        <row r="23179">
          <cell r="B23179" t="str">
            <v>Orient DML</v>
          </cell>
          <cell r="C23179" t="str">
            <v>Material</v>
          </cell>
          <cell r="D23179" t="str">
            <v>Online by adeel to Payment to SAram for misc fittings</v>
          </cell>
          <cell r="E23179">
            <v>32440</v>
          </cell>
          <cell r="F23179"/>
        </row>
        <row r="23180">
          <cell r="B23180" t="str">
            <v>Gul Ahmed</v>
          </cell>
          <cell r="C23180" t="str">
            <v>material</v>
          </cell>
          <cell r="D23180" t="str">
            <v>purchased 2 carton black tapes</v>
          </cell>
          <cell r="E23180">
            <v>16000</v>
          </cell>
          <cell r="F23180"/>
        </row>
        <row r="23181">
          <cell r="B23181" t="str">
            <v>Gul Ahmed</v>
          </cell>
          <cell r="C23181" t="str">
            <v>misc</v>
          </cell>
          <cell r="D23181" t="str">
            <v>To adnan shamsi for site expenses (recommend by nadeem bhai)</v>
          </cell>
          <cell r="E23181">
            <v>15000</v>
          </cell>
          <cell r="F23181"/>
        </row>
        <row r="23182">
          <cell r="B23182" t="str">
            <v>Imtiaz supermarket</v>
          </cell>
          <cell r="C23182" t="str">
            <v>drawings</v>
          </cell>
          <cell r="D23182" t="str">
            <v>paid to azam corporation for drawings payment 2 months = 30000</v>
          </cell>
          <cell r="E23182">
            <v>7500</v>
          </cell>
          <cell r="F23182"/>
        </row>
        <row r="23183">
          <cell r="B23183" t="str">
            <v>NICVD</v>
          </cell>
          <cell r="C23183" t="str">
            <v>drawings</v>
          </cell>
          <cell r="D23183" t="str">
            <v>paid to azam corporation for drawings payment 2 months = 30000</v>
          </cell>
          <cell r="E23183">
            <v>7500</v>
          </cell>
          <cell r="F23183"/>
        </row>
        <row r="23184">
          <cell r="B23184" t="str">
            <v>Spar supermarket</v>
          </cell>
          <cell r="C23184" t="str">
            <v>drawings</v>
          </cell>
          <cell r="D23184" t="str">
            <v>paid to azam corporation for drawings payment 2 months = 30000</v>
          </cell>
          <cell r="E23184">
            <v>7500</v>
          </cell>
          <cell r="F23184"/>
        </row>
        <row r="23185">
          <cell r="B23185" t="str">
            <v>j outlet lucky one mall</v>
          </cell>
          <cell r="C23185" t="str">
            <v>drawings</v>
          </cell>
          <cell r="D23185" t="str">
            <v>paid to azam corporation for drawings payment 2 months = 30000</v>
          </cell>
          <cell r="E23185">
            <v>7500</v>
          </cell>
          <cell r="F23185"/>
        </row>
        <row r="23186">
          <cell r="B23186" t="str">
            <v>Meezan bank Head office</v>
          </cell>
          <cell r="C23186" t="str">
            <v>Material</v>
          </cell>
          <cell r="D23186" t="str">
            <v>Online by adeel to Ijaz Cloth for 10 thans = 32,500/-</v>
          </cell>
          <cell r="E23186">
            <v>9500</v>
          </cell>
          <cell r="F23186"/>
        </row>
        <row r="23187">
          <cell r="B23187" t="str">
            <v>j outlet lucky one mall</v>
          </cell>
          <cell r="C23187" t="str">
            <v>Material</v>
          </cell>
          <cell r="D23187" t="str">
            <v>Online by adeel to Ijaz Cloth for 10 thans = 32,500/-</v>
          </cell>
          <cell r="E23187">
            <v>11500</v>
          </cell>
          <cell r="F23187"/>
        </row>
        <row r="23188">
          <cell r="B23188" t="str">
            <v>NASTP II</v>
          </cell>
          <cell r="C23188" t="str">
            <v>Material</v>
          </cell>
          <cell r="D23188" t="str">
            <v>Online by adeel to Ijaz Cloth for 10 thans = 32,500/-</v>
          </cell>
          <cell r="E23188">
            <v>11500</v>
          </cell>
          <cell r="F23188"/>
        </row>
        <row r="23189">
          <cell r="B23189" t="str">
            <v>office</v>
          </cell>
          <cell r="C23189" t="str">
            <v>misc</v>
          </cell>
          <cell r="D23189" t="str">
            <v>Zakat declaration form purchased</v>
          </cell>
          <cell r="E23189">
            <v>400</v>
          </cell>
          <cell r="F23189"/>
        </row>
        <row r="23190">
          <cell r="B23190" t="str">
            <v>Spar supermarket</v>
          </cell>
          <cell r="C23190" t="str">
            <v>shabbir brothers</v>
          </cell>
          <cell r="D23190" t="str">
            <v>Online by adeel to shabbir brothers</v>
          </cell>
          <cell r="E23190">
            <v>414700</v>
          </cell>
          <cell r="F23190"/>
        </row>
        <row r="23191">
          <cell r="B23191" t="str">
            <v>Spar supermarket</v>
          </cell>
          <cell r="C23191" t="str">
            <v>Wazeer</v>
          </cell>
          <cell r="D23191" t="str">
            <v>Online by adeel to wazeer duct</v>
          </cell>
          <cell r="E23191">
            <v>300000</v>
          </cell>
          <cell r="F23191"/>
        </row>
        <row r="23192">
          <cell r="B23192" t="str">
            <v>office</v>
          </cell>
          <cell r="C23192" t="str">
            <v>misc</v>
          </cell>
          <cell r="D23192" t="str">
            <v>Purchased printech packages tender from SMC</v>
          </cell>
          <cell r="E23192">
            <v>5000</v>
          </cell>
          <cell r="F23192"/>
        </row>
        <row r="23193">
          <cell r="B23193" t="str">
            <v>office</v>
          </cell>
          <cell r="C23193" t="str">
            <v>misc</v>
          </cell>
          <cell r="D23193" t="str">
            <v>umer for office use</v>
          </cell>
          <cell r="E23193">
            <v>3000</v>
          </cell>
          <cell r="F23193"/>
        </row>
        <row r="23194">
          <cell r="B23194" t="str">
            <v>Gul Ahmed</v>
          </cell>
          <cell r="C23194" t="str">
            <v>fare</v>
          </cell>
          <cell r="D23194" t="str">
            <v>paid</v>
          </cell>
          <cell r="E23194">
            <v>2000</v>
          </cell>
          <cell r="F23194"/>
        </row>
        <row r="23195">
          <cell r="B23195" t="str">
            <v xml:space="preserve">MHR Personal </v>
          </cell>
          <cell r="C23195" t="str">
            <v>misc</v>
          </cell>
          <cell r="D23195" t="str">
            <v>Jazz cash in account of MAIDS (recommend by shafqat bilal)</v>
          </cell>
          <cell r="E23195">
            <v>16000</v>
          </cell>
          <cell r="F23195"/>
        </row>
        <row r="23196">
          <cell r="B23196" t="str">
            <v>zeta mall</v>
          </cell>
          <cell r="C23196" t="str">
            <v>fare</v>
          </cell>
          <cell r="D23196" t="str">
            <v>paid</v>
          </cell>
          <cell r="E23196">
            <v>250</v>
          </cell>
          <cell r="F23196"/>
        </row>
        <row r="23197">
          <cell r="B23197" t="str">
            <v>Gul Ahmed</v>
          </cell>
          <cell r="C23197" t="str">
            <v>material</v>
          </cell>
          <cell r="D23197" t="str">
            <v>purchased tapes carton by amir</v>
          </cell>
          <cell r="E23197">
            <v>9000</v>
          </cell>
          <cell r="F23197"/>
        </row>
        <row r="23198">
          <cell r="B23198" t="str">
            <v>zeta mall</v>
          </cell>
          <cell r="C23198" t="str">
            <v>misc</v>
          </cell>
          <cell r="D23198" t="str">
            <v>Fire extinguisher plastic packing</v>
          </cell>
          <cell r="E23198">
            <v>700</v>
          </cell>
          <cell r="F23198"/>
        </row>
        <row r="23199">
          <cell r="B23199" t="str">
            <v>CITI Bank</v>
          </cell>
          <cell r="C23199" t="str">
            <v>fuel</v>
          </cell>
          <cell r="D23199" t="str">
            <v>to ahsan office</v>
          </cell>
          <cell r="E23199">
            <v>300</v>
          </cell>
          <cell r="F23199"/>
        </row>
        <row r="23200">
          <cell r="B23200" t="str">
            <v>CITI Bank</v>
          </cell>
          <cell r="C23200" t="str">
            <v>material</v>
          </cell>
          <cell r="D23200" t="str">
            <v>To umair for purchased of muslim shower chain, fittings, bit, wrinch pana and fuel</v>
          </cell>
          <cell r="E23200">
            <v>5680</v>
          </cell>
          <cell r="F23200"/>
        </row>
        <row r="23201">
          <cell r="B23201" t="str">
            <v>CITI Bank</v>
          </cell>
          <cell r="C23201" t="str">
            <v>salary</v>
          </cell>
          <cell r="D23201" t="str">
            <v>To umair for 1 day leave deduction with Sunday adjust</v>
          </cell>
          <cell r="E23201">
            <v>1300</v>
          </cell>
          <cell r="F23201"/>
        </row>
        <row r="23202">
          <cell r="B23202" t="str">
            <v>Spar supermarket</v>
          </cell>
          <cell r="C23202" t="str">
            <v>material</v>
          </cell>
          <cell r="D23202" t="str">
            <v>purchased 75 Nos lux 10mm + tapes + knide cutter by muktar</v>
          </cell>
          <cell r="E23202">
            <v>2400</v>
          </cell>
          <cell r="F23202"/>
        </row>
        <row r="23203">
          <cell r="B23203" t="str">
            <v>Gul Ahmed</v>
          </cell>
          <cell r="C23203" t="str">
            <v>fare</v>
          </cell>
          <cell r="D23203" t="str">
            <v>Paid to suzuki from office to spar to office to shabbir to gul ahmed</v>
          </cell>
          <cell r="E23203">
            <v>4000</v>
          </cell>
          <cell r="F23203"/>
        </row>
        <row r="23204">
          <cell r="B23204" t="str">
            <v>Mall of Pindi</v>
          </cell>
          <cell r="C23204" t="str">
            <v>Zubair duct</v>
          </cell>
          <cell r="D23204" t="str">
            <v>Online by adeel to zubair = 500,000/-</v>
          </cell>
          <cell r="E23204">
            <v>250000</v>
          </cell>
          <cell r="F23204"/>
        </row>
        <row r="23205">
          <cell r="B23205" t="str">
            <v>zeta mall</v>
          </cell>
          <cell r="C23205" t="str">
            <v>Zubair duct</v>
          </cell>
          <cell r="D23205" t="str">
            <v>Online by adeel to zubair = 500,000/-</v>
          </cell>
          <cell r="E23205">
            <v>250000</v>
          </cell>
          <cell r="F23205"/>
        </row>
        <row r="23206">
          <cell r="B23206" t="str">
            <v>Meezan bank Head office</v>
          </cell>
          <cell r="C23206" t="str">
            <v>misc</v>
          </cell>
          <cell r="D23206" t="str">
            <v>TO amir for super card (Feb 25)</v>
          </cell>
          <cell r="E23206">
            <v>1500</v>
          </cell>
          <cell r="F23206"/>
        </row>
        <row r="23207">
          <cell r="B23207" t="str">
            <v>NICVD</v>
          </cell>
          <cell r="C23207" t="str">
            <v>material</v>
          </cell>
          <cell r="D23207" t="str">
            <v>purchased copper rods</v>
          </cell>
          <cell r="E23207">
            <v>4600</v>
          </cell>
          <cell r="F23207"/>
        </row>
        <row r="23208">
          <cell r="B23208" t="str">
            <v>NICVD</v>
          </cell>
          <cell r="C23208" t="str">
            <v>material</v>
          </cell>
          <cell r="D23208" t="str">
            <v xml:space="preserve">purchased pin valves </v>
          </cell>
          <cell r="E23208">
            <v>1980</v>
          </cell>
          <cell r="F23208"/>
        </row>
        <row r="23209">
          <cell r="B23209" t="str">
            <v>Spar supermarket</v>
          </cell>
          <cell r="C23209" t="str">
            <v>material</v>
          </cell>
          <cell r="D23209" t="str">
            <v>purchased copper rods</v>
          </cell>
          <cell r="E23209">
            <v>4600</v>
          </cell>
          <cell r="F23209"/>
        </row>
        <row r="23210">
          <cell r="B23210" t="str">
            <v>office</v>
          </cell>
          <cell r="C23210" t="str">
            <v>misc</v>
          </cell>
          <cell r="D23210" t="str">
            <v>umer for office use</v>
          </cell>
          <cell r="E23210">
            <v>2000</v>
          </cell>
          <cell r="F23210"/>
        </row>
        <row r="23211">
          <cell r="B23211" t="str">
            <v>Mall of Pindi</v>
          </cell>
          <cell r="C23211" t="str">
            <v>Material</v>
          </cell>
          <cell r="D23211" t="str">
            <v>Online by adeel to engr Ahsan for site expenses</v>
          </cell>
          <cell r="E23211">
            <v>86530</v>
          </cell>
          <cell r="F23211"/>
        </row>
        <row r="23212">
          <cell r="B23212" t="str">
            <v>Manto DML</v>
          </cell>
          <cell r="C23212" t="str">
            <v>HS ahmed ally</v>
          </cell>
          <cell r="D23212" t="str">
            <v>Online by adeel to HS Ahmed Ally for supports and bracing = 150,000</v>
          </cell>
          <cell r="E23212">
            <v>50000</v>
          </cell>
          <cell r="F23212"/>
        </row>
        <row r="23213">
          <cell r="B23213" t="str">
            <v>Generation DML</v>
          </cell>
          <cell r="C23213" t="str">
            <v>HS ahmed ally</v>
          </cell>
          <cell r="D23213" t="str">
            <v>Online by adeel to HS Ahmed Ally for supports and bracing = 150,000</v>
          </cell>
          <cell r="E23213">
            <v>50000</v>
          </cell>
          <cell r="F23213"/>
        </row>
        <row r="23214">
          <cell r="B23214" t="str">
            <v>Orient DML</v>
          </cell>
          <cell r="C23214" t="str">
            <v>HS ahmed ally</v>
          </cell>
          <cell r="D23214" t="str">
            <v>Online by adeel to HS Ahmed Ally for supports and bracing = 150,000</v>
          </cell>
          <cell r="E23214">
            <v>50000</v>
          </cell>
          <cell r="F23214"/>
        </row>
        <row r="23215">
          <cell r="B23215" t="str">
            <v>J out let DML</v>
          </cell>
          <cell r="C23215" t="str">
            <v>Mehran engineering</v>
          </cell>
          <cell r="D23215" t="str">
            <v>Online by adeel to Payment to Mehran Engineering for air devices paymeny</v>
          </cell>
          <cell r="E23215">
            <v>128000</v>
          </cell>
          <cell r="F23215"/>
        </row>
        <row r="23216">
          <cell r="B23216" t="str">
            <v>Spar supermarket</v>
          </cell>
          <cell r="C23216" t="str">
            <v>Material</v>
          </cell>
          <cell r="D23216" t="str">
            <v>Online by adeel to Payment for purchased of control and fittings by Faheem for spar</v>
          </cell>
          <cell r="E23216">
            <v>40220</v>
          </cell>
          <cell r="F23216"/>
        </row>
        <row r="23217">
          <cell r="B23217" t="str">
            <v>spar supermarket</v>
          </cell>
          <cell r="C23217" t="str">
            <v>fahad bin khalid</v>
          </cell>
          <cell r="D23217" t="str">
            <v>Online by adeel to Fahad bin khalid for Gas purchased for spar</v>
          </cell>
          <cell r="E23217">
            <v>200000</v>
          </cell>
          <cell r="F23217"/>
        </row>
        <row r="23218">
          <cell r="B23218" t="str">
            <v>BAH 12th Floor</v>
          </cell>
          <cell r="C23218" t="str">
            <v>ahsan insulation</v>
          </cell>
          <cell r="D23218" t="str">
            <v>Online by adeel to ahsan insulation</v>
          </cell>
          <cell r="E23218">
            <v>42000</v>
          </cell>
          <cell r="F23218"/>
        </row>
        <row r="23219">
          <cell r="B23219" t="str">
            <v>J outlet lucky one mall</v>
          </cell>
          <cell r="C23219" t="str">
            <v>Ali Raza Balancing</v>
          </cell>
          <cell r="D23219" t="str">
            <v>Online by adeel to Ali Raza for Air balancing payment j dot lucky mall</v>
          </cell>
          <cell r="E23219">
            <v>50000</v>
          </cell>
          <cell r="F23219"/>
        </row>
        <row r="23220">
          <cell r="B23220" t="str">
            <v>O/M The Place</v>
          </cell>
          <cell r="C23220" t="str">
            <v>KRC total</v>
          </cell>
          <cell r="D23220" t="str">
            <v>Online by adeel to Unus Engineering for Phase 8 chiller repair work</v>
          </cell>
          <cell r="E23220">
            <v>80000</v>
          </cell>
          <cell r="F23220"/>
        </row>
        <row r="23221">
          <cell r="B23221" t="str">
            <v>Mall of Pindi</v>
          </cell>
          <cell r="C23221" t="str">
            <v>bharmal international</v>
          </cell>
          <cell r="D23221" t="str">
            <v>Online by adeel to Bharmal international for Thermometer and gauges for Zeta mall and Mall of Pindi = 207,000</v>
          </cell>
          <cell r="E23221">
            <v>103500</v>
          </cell>
          <cell r="F23221"/>
        </row>
        <row r="23222">
          <cell r="B23222" t="str">
            <v>zeta mall</v>
          </cell>
          <cell r="C23222" t="str">
            <v>bharmal international</v>
          </cell>
          <cell r="D23222" t="str">
            <v>Online by adeel to Bharmal international for Thermometer and gauges for Zeta mall and Mall of Pindi = 207,000</v>
          </cell>
          <cell r="E23222">
            <v>103500</v>
          </cell>
          <cell r="F23222"/>
        </row>
        <row r="23223">
          <cell r="B23223" t="str">
            <v>BAH 12th Floor</v>
          </cell>
          <cell r="C23223" t="str">
            <v>Material</v>
          </cell>
          <cell r="D23223" t="str">
            <v>Online by adeel to GulZameen khan for threaded rods nuts washers for BAH</v>
          </cell>
          <cell r="E23223">
            <v>118000</v>
          </cell>
          <cell r="F23223"/>
        </row>
        <row r="23224">
          <cell r="B23224" t="str">
            <v>spar supermarket</v>
          </cell>
          <cell r="C23224" t="str">
            <v>abdullah enterprises</v>
          </cell>
          <cell r="D23224" t="str">
            <v>Online by adeel to Abdullah enterprises for Louvers = 50,000</v>
          </cell>
          <cell r="E23224">
            <v>25000</v>
          </cell>
          <cell r="F23224"/>
        </row>
        <row r="23225">
          <cell r="B23225" t="str">
            <v>NASTP II</v>
          </cell>
          <cell r="C23225" t="str">
            <v>abdullah enterprises</v>
          </cell>
          <cell r="D23225" t="str">
            <v>Online by adeel to Abdullah enterprises for Grills = 50,000</v>
          </cell>
          <cell r="E23225">
            <v>25000</v>
          </cell>
          <cell r="F23225"/>
        </row>
        <row r="23226">
          <cell r="B23226" t="str">
            <v>zeta mall</v>
          </cell>
          <cell r="C23226" t="str">
            <v>Material</v>
          </cell>
          <cell r="D23226" t="str">
            <v>Online by adeel to engr Ahsan for site expenses</v>
          </cell>
          <cell r="E23226">
            <v>129000</v>
          </cell>
          <cell r="F23226"/>
        </row>
        <row r="23227">
          <cell r="B23227" t="str">
            <v>office</v>
          </cell>
          <cell r="C23227" t="str">
            <v>utilities bills</v>
          </cell>
          <cell r="D23227" t="str">
            <v>K ELEC bills paid</v>
          </cell>
          <cell r="E23227">
            <v>15117</v>
          </cell>
          <cell r="F23227"/>
        </row>
        <row r="23228">
          <cell r="B23228" t="str">
            <v xml:space="preserve">MHR Personal </v>
          </cell>
          <cell r="C23228" t="str">
            <v>utilities bills</v>
          </cell>
          <cell r="D23228" t="str">
            <v>K ELEC bills paid</v>
          </cell>
          <cell r="E23228">
            <v>37943</v>
          </cell>
          <cell r="F23228"/>
        </row>
        <row r="23229">
          <cell r="B23229" t="str">
            <v>Imtiaz supermarket</v>
          </cell>
          <cell r="C23229" t="str">
            <v>nadeem bhai</v>
          </cell>
          <cell r="D23229" t="str">
            <v>mobile balance</v>
          </cell>
          <cell r="E23229">
            <v>1000</v>
          </cell>
          <cell r="F23229"/>
        </row>
        <row r="23230">
          <cell r="B23230" t="str">
            <v>Spar supermarket</v>
          </cell>
          <cell r="C23230" t="str">
            <v>material</v>
          </cell>
          <cell r="D23230" t="str">
            <v>cash paid for purchasing</v>
          </cell>
          <cell r="E23230">
            <v>2400</v>
          </cell>
          <cell r="F23230"/>
        </row>
        <row r="23231">
          <cell r="B23231" t="str">
            <v>Imtiaz supermarket</v>
          </cell>
          <cell r="C23231" t="str">
            <v>adam regger</v>
          </cell>
          <cell r="D23231" t="str">
            <v>cash paid (Shifitng of AHUs)</v>
          </cell>
          <cell r="E23231">
            <v>30000</v>
          </cell>
          <cell r="F23231"/>
        </row>
        <row r="23232">
          <cell r="B23232" t="str">
            <v>NICVD</v>
          </cell>
          <cell r="C23232" t="str">
            <v>material</v>
          </cell>
          <cell r="D23232" t="str">
            <v>purchased 2 carton black tapes</v>
          </cell>
          <cell r="E23232">
            <v>15840</v>
          </cell>
          <cell r="F23232"/>
        </row>
        <row r="23233">
          <cell r="B23233" t="str">
            <v>J out let DML</v>
          </cell>
          <cell r="C23233" t="str">
            <v>misc</v>
          </cell>
          <cell r="D23233" t="str">
            <v>TO noman for lahore tickets and misc expenses</v>
          </cell>
          <cell r="E23233">
            <v>15000</v>
          </cell>
          <cell r="F23233"/>
        </row>
        <row r="23234">
          <cell r="B23234" t="str">
            <v>Imtiaz supermarket</v>
          </cell>
          <cell r="C23234" t="str">
            <v>misc</v>
          </cell>
          <cell r="D23234" t="str">
            <v>misc purchases by noman at site</v>
          </cell>
          <cell r="E23234">
            <v>1600</v>
          </cell>
          <cell r="F23234"/>
        </row>
        <row r="23235">
          <cell r="B23235" t="str">
            <v>Spar supermarket</v>
          </cell>
          <cell r="C23235" t="str">
            <v>material</v>
          </cell>
          <cell r="D23235" t="str">
            <v>TO Moiz for purchased for blue copper rods + Flare nuts " Screws</v>
          </cell>
          <cell r="E23235">
            <v>5500</v>
          </cell>
          <cell r="F23235"/>
        </row>
        <row r="23236">
          <cell r="B23236" t="str">
            <v>Gul Ahmed</v>
          </cell>
          <cell r="C23236" t="str">
            <v>material</v>
          </cell>
          <cell r="D23236" t="str">
            <v>purchased fittings for gul ahmed from abbas brothers</v>
          </cell>
          <cell r="E23236">
            <v>2643</v>
          </cell>
          <cell r="F23236"/>
        </row>
        <row r="23237">
          <cell r="B23237" t="str">
            <v>Pfizer</v>
          </cell>
          <cell r="C23237" t="str">
            <v>misc</v>
          </cell>
          <cell r="D23237" t="str">
            <v>To naeem Qureshi for pfizer trouble shooting (easy paisa)</v>
          </cell>
          <cell r="E23237">
            <v>5050</v>
          </cell>
          <cell r="F23237"/>
        </row>
        <row r="23238">
          <cell r="B23238" t="str">
            <v>Spar supermarket</v>
          </cell>
          <cell r="C23238" t="str">
            <v>fare</v>
          </cell>
          <cell r="D23238" t="str">
            <v>paid for copper pipe return</v>
          </cell>
          <cell r="E23238">
            <v>3000</v>
          </cell>
          <cell r="F23238"/>
        </row>
        <row r="23239">
          <cell r="B23239" t="str">
            <v>Gul Ahmed</v>
          </cell>
          <cell r="C23239" t="str">
            <v>fuel</v>
          </cell>
          <cell r="D23239" t="str">
            <v>To mukhtar bhai for fuel</v>
          </cell>
          <cell r="E23239">
            <v>3000</v>
          </cell>
          <cell r="F23239"/>
        </row>
        <row r="23240">
          <cell r="B23240" t="str">
            <v>Spar supermarket</v>
          </cell>
          <cell r="C23240" t="str">
            <v>material</v>
          </cell>
          <cell r="D23240" t="str">
            <v>purhcased copper fittings from fast cool</v>
          </cell>
          <cell r="E23240">
            <v>15500</v>
          </cell>
          <cell r="F23240"/>
        </row>
        <row r="23241">
          <cell r="B23241" t="str">
            <v>office</v>
          </cell>
          <cell r="C23241" t="str">
            <v>misc</v>
          </cell>
          <cell r="D23241" t="str">
            <v>umer for office use</v>
          </cell>
          <cell r="E23241">
            <v>4000</v>
          </cell>
          <cell r="F23241"/>
        </row>
        <row r="23242">
          <cell r="B23242" t="str">
            <v>NICVD</v>
          </cell>
          <cell r="C23242" t="str">
            <v>Crescent corporation</v>
          </cell>
          <cell r="D23242" t="str">
            <v>Online by adeel to crescent corporation purchased emerson valves</v>
          </cell>
          <cell r="E23242">
            <v>116289</v>
          </cell>
          <cell r="F23242"/>
        </row>
        <row r="23243">
          <cell r="B23243" t="str">
            <v>spar supermarket</v>
          </cell>
          <cell r="C23243" t="str">
            <v>fast cool</v>
          </cell>
          <cell r="D23243" t="str">
            <v>Online by adeel to abbas care of fast cool for P trap and expansion valves</v>
          </cell>
          <cell r="E23243">
            <v>46500</v>
          </cell>
          <cell r="F23243"/>
        </row>
        <row r="23244">
          <cell r="B23244" t="str">
            <v>NASTP II</v>
          </cell>
          <cell r="C23244" t="str">
            <v>sasa metal</v>
          </cell>
          <cell r="D23244" t="str">
            <v>Online by adeel to sasa metal</v>
          </cell>
          <cell r="E23244">
            <v>750000</v>
          </cell>
          <cell r="F23244"/>
        </row>
        <row r="23245">
          <cell r="B23245" t="str">
            <v>j outlet lucky one mall</v>
          </cell>
          <cell r="C23245" t="str">
            <v>misc</v>
          </cell>
          <cell r="D23245" t="str">
            <v>to muzammil for misc expenses</v>
          </cell>
          <cell r="E23245">
            <v>7500</v>
          </cell>
          <cell r="F23245"/>
        </row>
        <row r="23246">
          <cell r="B23246" t="str">
            <v>NASTP II</v>
          </cell>
          <cell r="C23246" t="str">
            <v>transportation</v>
          </cell>
          <cell r="D23246" t="str">
            <v>paid to sasa for fans delivery + Labour</v>
          </cell>
          <cell r="E23246">
            <v>9000</v>
          </cell>
          <cell r="F23246"/>
        </row>
        <row r="23247">
          <cell r="B23247" t="str">
            <v>PSYCHIATRY JPMC</v>
          </cell>
          <cell r="C23247" t="str">
            <v>fare</v>
          </cell>
          <cell r="D23247" t="str">
            <v>paid</v>
          </cell>
          <cell r="E23247">
            <v>1000</v>
          </cell>
          <cell r="F23247"/>
        </row>
        <row r="23248">
          <cell r="B23248" t="str">
            <v>Spar supermarket</v>
          </cell>
          <cell r="C23248" t="str">
            <v>fare</v>
          </cell>
          <cell r="D23248" t="str">
            <v>paid</v>
          </cell>
          <cell r="E23248">
            <v>1000</v>
          </cell>
          <cell r="F23248"/>
        </row>
        <row r="23249">
          <cell r="B23249" t="str">
            <v>Gul Ahmed</v>
          </cell>
          <cell r="C23249" t="str">
            <v>material</v>
          </cell>
          <cell r="D23249" t="str">
            <v>purchased PCV fittings tee and steel neils</v>
          </cell>
          <cell r="E23249">
            <v>810</v>
          </cell>
          <cell r="F23249"/>
        </row>
        <row r="23250">
          <cell r="B23250" t="str">
            <v>Spar supermarket</v>
          </cell>
          <cell r="C23250" t="str">
            <v>fare</v>
          </cell>
          <cell r="D23250" t="str">
            <v>paid to suzuki</v>
          </cell>
          <cell r="E23250">
            <v>4500</v>
          </cell>
          <cell r="F23250"/>
        </row>
        <row r="23251">
          <cell r="B23251" t="str">
            <v>Gul Ahmed</v>
          </cell>
          <cell r="C23251" t="str">
            <v>fare</v>
          </cell>
          <cell r="D23251" t="str">
            <v>paid to suzuki</v>
          </cell>
          <cell r="E23251">
            <v>3000</v>
          </cell>
          <cell r="F23251"/>
        </row>
        <row r="23252">
          <cell r="B23252" t="str">
            <v>BAH 12th Floor</v>
          </cell>
          <cell r="C23252" t="str">
            <v>fare</v>
          </cell>
          <cell r="D23252" t="str">
            <v>paid</v>
          </cell>
          <cell r="E23252">
            <v>1200</v>
          </cell>
          <cell r="F23252"/>
        </row>
        <row r="23253">
          <cell r="B23253" t="str">
            <v>State life Insurance</v>
          </cell>
          <cell r="C23253" t="str">
            <v>charity</v>
          </cell>
          <cell r="D23253" t="str">
            <v>cash paid</v>
          </cell>
          <cell r="E23253">
            <v>15000</v>
          </cell>
          <cell r="F23253"/>
        </row>
        <row r="23254">
          <cell r="B23254" t="str">
            <v>Spar supermarket</v>
          </cell>
          <cell r="C23254" t="str">
            <v>misc</v>
          </cell>
          <cell r="D23254" t="str">
            <v>To azam lifter (recommend by nadee bhai)</v>
          </cell>
          <cell r="E23254">
            <v>10000</v>
          </cell>
          <cell r="F23254"/>
        </row>
        <row r="23255">
          <cell r="B23255" t="str">
            <v>Spar supermarket</v>
          </cell>
          <cell r="C23255" t="str">
            <v>misc</v>
          </cell>
          <cell r="D23255" t="str">
            <v>GREE team visit + Dinner (recommend by nadeem bhai)</v>
          </cell>
          <cell r="E23255">
            <v>10000</v>
          </cell>
          <cell r="F23255"/>
        </row>
        <row r="23256">
          <cell r="B23256" t="str">
            <v>Gul Ahmed</v>
          </cell>
          <cell r="C23256" t="str">
            <v>fuel</v>
          </cell>
          <cell r="D23256" t="str">
            <v>To Israr bhai for Fuel (recommend by nadeem bhai)</v>
          </cell>
          <cell r="E23256">
            <v>5000</v>
          </cell>
          <cell r="F23256"/>
        </row>
        <row r="23257">
          <cell r="B23257" t="str">
            <v>Pfizer</v>
          </cell>
          <cell r="C23257" t="str">
            <v>fuel</v>
          </cell>
          <cell r="D23257" t="str">
            <v>To Israr bhai for Fuel (recommend by nadeem bhai)</v>
          </cell>
          <cell r="E23257">
            <v>2000</v>
          </cell>
          <cell r="F23257"/>
        </row>
        <row r="23258">
          <cell r="B23258" t="str">
            <v>office</v>
          </cell>
          <cell r="C23258" t="str">
            <v>misc</v>
          </cell>
          <cell r="D23258" t="str">
            <v>umer for office use</v>
          </cell>
          <cell r="E23258">
            <v>3000</v>
          </cell>
          <cell r="F23258"/>
        </row>
        <row r="23259">
          <cell r="B23259" t="str">
            <v>NICVD</v>
          </cell>
          <cell r="C23259" t="str">
            <v>Zahid paf</v>
          </cell>
          <cell r="D23259" t="str">
            <v>Online by adeel to zahid juno</v>
          </cell>
          <cell r="E23259">
            <v>50000</v>
          </cell>
          <cell r="F23259"/>
        </row>
        <row r="23260">
          <cell r="B23260" t="str">
            <v>Gul Ahmed</v>
          </cell>
          <cell r="C23260" t="str">
            <v>Cemcon engineering</v>
          </cell>
          <cell r="D23260" t="str">
            <v>Online by adeel to Cemcon engineering for siemens motor</v>
          </cell>
          <cell r="E23260">
            <v>79000</v>
          </cell>
          <cell r="F23260"/>
        </row>
        <row r="23261">
          <cell r="B23261" t="str">
            <v>Spar supermarket</v>
          </cell>
          <cell r="C23261" t="str">
            <v>shabbir brothers</v>
          </cell>
          <cell r="D23261" t="str">
            <v>Online by adeel to shabbir brothers = 282,000</v>
          </cell>
          <cell r="E23261">
            <v>31020</v>
          </cell>
          <cell r="F23261"/>
        </row>
        <row r="23262">
          <cell r="B23262" t="str">
            <v>NICVD</v>
          </cell>
          <cell r="C23262" t="str">
            <v>shabbir brothers</v>
          </cell>
          <cell r="D23262" t="str">
            <v>Online by adeel to shabbir brothers = 282,000</v>
          </cell>
          <cell r="E23262">
            <v>23980</v>
          </cell>
          <cell r="F23262"/>
        </row>
        <row r="23263">
          <cell r="B23263" t="str">
            <v>Gul Ahmed</v>
          </cell>
          <cell r="C23263" t="str">
            <v>shabbir brothers</v>
          </cell>
          <cell r="D23263" t="str">
            <v>Online by adeel to shabbir brothers = 282,000</v>
          </cell>
          <cell r="E23263">
            <v>227000</v>
          </cell>
          <cell r="F23263"/>
        </row>
        <row r="23264">
          <cell r="B23264" t="str">
            <v>Gul Ahmed</v>
          </cell>
          <cell r="C23264" t="str">
            <v>fare</v>
          </cell>
          <cell r="D23264" t="str">
            <v>paid</v>
          </cell>
          <cell r="E23264">
            <v>600</v>
          </cell>
          <cell r="F23264"/>
        </row>
        <row r="23265">
          <cell r="B23265" t="str">
            <v>office</v>
          </cell>
          <cell r="C23265" t="str">
            <v>misc</v>
          </cell>
          <cell r="D23265" t="str">
            <v>purchased printer data cable</v>
          </cell>
          <cell r="E23265">
            <v>600</v>
          </cell>
          <cell r="F23265"/>
        </row>
        <row r="23266">
          <cell r="B23266" t="str">
            <v>zeta mall</v>
          </cell>
          <cell r="C23266" t="str">
            <v>transportation</v>
          </cell>
          <cell r="D23266" t="str">
            <v>Paid to truck from ISL to karachi</v>
          </cell>
          <cell r="E23266">
            <v>37000</v>
          </cell>
          <cell r="F23266"/>
        </row>
        <row r="23267">
          <cell r="B23267" t="str">
            <v>BAH 12th Floor</v>
          </cell>
          <cell r="C23267" t="str">
            <v>misc</v>
          </cell>
          <cell r="D23267" t="str">
            <v>To rohail for tea and lunch</v>
          </cell>
          <cell r="E23267">
            <v>2500</v>
          </cell>
          <cell r="F23267"/>
        </row>
        <row r="23268">
          <cell r="B23268" t="str">
            <v>State life Insurance</v>
          </cell>
          <cell r="C23268" t="str">
            <v>fare</v>
          </cell>
          <cell r="D23268" t="str">
            <v>bykia</v>
          </cell>
          <cell r="E23268">
            <v>250</v>
          </cell>
          <cell r="F23268"/>
        </row>
        <row r="23269">
          <cell r="B23269" t="str">
            <v>State life Insurance</v>
          </cell>
          <cell r="C23269" t="str">
            <v>fare</v>
          </cell>
          <cell r="D23269" t="str">
            <v>from mungo office</v>
          </cell>
          <cell r="E23269">
            <v>600</v>
          </cell>
          <cell r="F23269"/>
        </row>
        <row r="23270">
          <cell r="B23270" t="str">
            <v>NASTP II</v>
          </cell>
          <cell r="C23270" t="str">
            <v>sasa metal</v>
          </cell>
          <cell r="D23270" t="str">
            <v>Online by adeel to sasa metal</v>
          </cell>
          <cell r="E23270">
            <v>250000</v>
          </cell>
          <cell r="F23270"/>
        </row>
        <row r="23271">
          <cell r="B23271" t="str">
            <v>office</v>
          </cell>
          <cell r="C23271" t="str">
            <v>misc</v>
          </cell>
          <cell r="D23271" t="str">
            <v>Purchased 30 Nos khujoor boxes</v>
          </cell>
          <cell r="E23271">
            <v>11971</v>
          </cell>
          <cell r="F23271"/>
        </row>
        <row r="23272">
          <cell r="B23272" t="str">
            <v>office</v>
          </cell>
          <cell r="C23272" t="str">
            <v>misc</v>
          </cell>
          <cell r="D23272" t="str">
            <v>umer for office use</v>
          </cell>
          <cell r="E23272">
            <v>3000</v>
          </cell>
          <cell r="F23272"/>
        </row>
        <row r="23273">
          <cell r="B23273" t="str">
            <v>Imtiaz supermarket</v>
          </cell>
          <cell r="C23273" t="str">
            <v>shahid regger</v>
          </cell>
          <cell r="D23273" t="str">
            <v>Paid to regger for plumbing lines fixing</v>
          </cell>
          <cell r="E23273">
            <v>20000</v>
          </cell>
          <cell r="F23273"/>
        </row>
        <row r="23274">
          <cell r="B23274" t="str">
            <v>NASTP II</v>
          </cell>
          <cell r="C23274" t="str">
            <v>shahid regger</v>
          </cell>
          <cell r="D23274" t="str">
            <v xml:space="preserve">Paid to regger for exhaust fans shifitng </v>
          </cell>
          <cell r="E23274">
            <v>18000</v>
          </cell>
          <cell r="F23274"/>
        </row>
        <row r="23275">
          <cell r="B23275" t="str">
            <v>PSYCHIATRY JPMC</v>
          </cell>
          <cell r="C23275" t="str">
            <v>transportation</v>
          </cell>
          <cell r="D23275" t="str">
            <v>paid for cargo (to mukhtar)</v>
          </cell>
          <cell r="E23275">
            <v>550</v>
          </cell>
          <cell r="F23275"/>
        </row>
        <row r="23276">
          <cell r="B23276" t="str">
            <v>GSK DMC</v>
          </cell>
          <cell r="C23276" t="str">
            <v>Global technologies</v>
          </cell>
          <cell r="D23276" t="str">
            <v>cash paid (rec by Talib)</v>
          </cell>
          <cell r="E23276">
            <v>13600</v>
          </cell>
          <cell r="F23276"/>
        </row>
        <row r="23277">
          <cell r="B23277" t="str">
            <v>Spar supermarket</v>
          </cell>
          <cell r="C23277" t="str">
            <v>material</v>
          </cell>
          <cell r="D23277" t="str">
            <v>purchased kaghan gas 02 nos cylinders R404</v>
          </cell>
          <cell r="E23277">
            <v>47000</v>
          </cell>
          <cell r="F23277"/>
        </row>
        <row r="23278">
          <cell r="B23278" t="str">
            <v>Spar supermarket</v>
          </cell>
          <cell r="C23278" t="str">
            <v>material</v>
          </cell>
          <cell r="D23278" t="str">
            <v>misc purchases by Moiz</v>
          </cell>
          <cell r="E23278">
            <v>2000</v>
          </cell>
          <cell r="F23278"/>
        </row>
        <row r="23279">
          <cell r="B23279" t="str">
            <v>NICVD</v>
          </cell>
          <cell r="C23279" t="str">
            <v>material</v>
          </cell>
          <cell r="D23279" t="str">
            <v>purchased 2 carton black tapes + Isolators</v>
          </cell>
          <cell r="E23279">
            <v>15870</v>
          </cell>
          <cell r="F23279"/>
        </row>
        <row r="23280">
          <cell r="B23280" t="str">
            <v>Spar supermarket</v>
          </cell>
          <cell r="C23280" t="str">
            <v>material</v>
          </cell>
          <cell r="D23280" t="str">
            <v>purchased isolator 3 nos</v>
          </cell>
          <cell r="E23280">
            <v>3000</v>
          </cell>
          <cell r="F23280"/>
        </row>
        <row r="23281">
          <cell r="B23281" t="str">
            <v>Zeta Mall</v>
          </cell>
          <cell r="C23281" t="str">
            <v>shan controls</v>
          </cell>
          <cell r="D23281" t="str">
            <v>Online by al madina to kashaf zahra care off imran shan control</v>
          </cell>
          <cell r="E23281">
            <v>500000</v>
          </cell>
          <cell r="F23281"/>
        </row>
        <row r="23282">
          <cell r="B23282" t="str">
            <v>Spar supermarket</v>
          </cell>
          <cell r="C23282" t="str">
            <v>Khurshid fans</v>
          </cell>
          <cell r="D23282" t="str">
            <v>Online by adeel to Innovative ventilation system care of khurshid fans Total = 500,000</v>
          </cell>
          <cell r="E23282">
            <v>250000</v>
          </cell>
          <cell r="F23282"/>
        </row>
        <row r="23283">
          <cell r="B23283" t="str">
            <v>NICVD</v>
          </cell>
          <cell r="C23283" t="str">
            <v>Khurshid fans</v>
          </cell>
          <cell r="D23283" t="str">
            <v>Online by adeel to Innovative ventilation system care of khurshid fans Total = 500,000</v>
          </cell>
          <cell r="E23283">
            <v>250000</v>
          </cell>
          <cell r="F23283"/>
        </row>
        <row r="23284">
          <cell r="B23284" t="str">
            <v>Spar supermarket</v>
          </cell>
          <cell r="C23284" t="str">
            <v>amir contractor</v>
          </cell>
          <cell r="D23284" t="str">
            <v>Paid MCB chq 2007570443</v>
          </cell>
          <cell r="E23284">
            <v>300000</v>
          </cell>
          <cell r="F23284"/>
        </row>
        <row r="23285">
          <cell r="B23285" t="str">
            <v xml:space="preserve">MHR Personal </v>
          </cell>
          <cell r="C23285" t="str">
            <v>sir rehman</v>
          </cell>
          <cell r="D23285" t="str">
            <v>Paid MCB chq 2007570445</v>
          </cell>
          <cell r="E23285">
            <v>59000</v>
          </cell>
          <cell r="F23285"/>
        </row>
        <row r="23286">
          <cell r="B23286" t="str">
            <v>BAF Maintenance</v>
          </cell>
          <cell r="C23286" t="str">
            <v>shakeel duct</v>
          </cell>
          <cell r="D23286" t="str">
            <v>Paid MCB chq 2007570446</v>
          </cell>
          <cell r="E23286">
            <v>100000</v>
          </cell>
          <cell r="F23286"/>
        </row>
        <row r="23287">
          <cell r="B23287" t="str">
            <v>o/m NASTP</v>
          </cell>
          <cell r="C23287" t="str">
            <v>SST Tax</v>
          </cell>
          <cell r="D23287" t="str">
            <v>Paid MCB chq 2007570447 = 164,383/-</v>
          </cell>
          <cell r="E23287">
            <v>18000</v>
          </cell>
          <cell r="F23287"/>
        </row>
        <row r="23288">
          <cell r="B23288" t="str">
            <v xml:space="preserve">O/M Nue Multiplex </v>
          </cell>
          <cell r="C23288" t="str">
            <v>SST Tax</v>
          </cell>
          <cell r="D23288" t="str">
            <v>Paid MCB chq 2007570447 = 164,383/-</v>
          </cell>
          <cell r="E23288">
            <v>45360</v>
          </cell>
          <cell r="F23288"/>
        </row>
        <row r="23289">
          <cell r="B23289" t="str">
            <v>O/M The Place</v>
          </cell>
          <cell r="C23289" t="str">
            <v>SST Tax</v>
          </cell>
          <cell r="D23289" t="str">
            <v>Paid MCB chq 2007570447 = 164,383/-</v>
          </cell>
          <cell r="E23289">
            <v>44880</v>
          </cell>
          <cell r="F23289"/>
        </row>
        <row r="23290">
          <cell r="B23290" t="str">
            <v>FTC Floors</v>
          </cell>
          <cell r="C23290" t="str">
            <v>SST Tax</v>
          </cell>
          <cell r="D23290" t="str">
            <v>Paid MCB chq 2007570447 = 164,383/-</v>
          </cell>
          <cell r="E23290">
            <v>33872</v>
          </cell>
          <cell r="F23290"/>
        </row>
        <row r="23291">
          <cell r="B23291" t="str">
            <v>ueP 17th Floor</v>
          </cell>
          <cell r="C23291" t="str">
            <v>SST Tax</v>
          </cell>
          <cell r="D23291" t="str">
            <v>Paid MCB chq 2007570447 = 164,383/-</v>
          </cell>
          <cell r="E23291">
            <v>22271</v>
          </cell>
          <cell r="F23291"/>
        </row>
        <row r="23292">
          <cell r="B23292" t="str">
            <v>Imtiaz supermarket</v>
          </cell>
          <cell r="C23292" t="str">
            <v>Kamran insulator</v>
          </cell>
          <cell r="D23292" t="str">
            <v>Paid MCB chq 2007570448</v>
          </cell>
          <cell r="E23292">
            <v>189500</v>
          </cell>
          <cell r="F23292"/>
        </row>
        <row r="23293">
          <cell r="B23293" t="str">
            <v>meezan gujranwala</v>
          </cell>
          <cell r="C23293" t="str">
            <v>IIL pipe</v>
          </cell>
          <cell r="D23293" t="str">
            <v>Paid MCB chq 2031680107</v>
          </cell>
          <cell r="E23293">
            <v>55100</v>
          </cell>
          <cell r="F23293"/>
        </row>
        <row r="23294">
          <cell r="B23294" t="str">
            <v>NASTP II</v>
          </cell>
          <cell r="C23294" t="str">
            <v>Muzammil</v>
          </cell>
          <cell r="D23294" t="str">
            <v>Paid MCB chq 2031680108</v>
          </cell>
          <cell r="E23294">
            <v>250000</v>
          </cell>
          <cell r="F23294"/>
        </row>
        <row r="23295">
          <cell r="B23295" t="str">
            <v>Gul Ahmed</v>
          </cell>
          <cell r="C23295" t="str">
            <v>shakeel duct</v>
          </cell>
          <cell r="D23295" t="str">
            <v>Paid MCB chq 2031680109</v>
          </cell>
          <cell r="E23295">
            <v>100000</v>
          </cell>
          <cell r="F23295"/>
        </row>
        <row r="23296">
          <cell r="B23296" t="str">
            <v>Rehmat shipping</v>
          </cell>
          <cell r="C23296" t="str">
            <v>faheem elec</v>
          </cell>
          <cell r="D23296" t="str">
            <v>Paid MCB chq 2031680110 = 170,000 + Cash from BH 77,000/- = 247000</v>
          </cell>
          <cell r="E23296">
            <v>45000</v>
          </cell>
          <cell r="F23296"/>
        </row>
        <row r="23297">
          <cell r="B23297" t="str">
            <v>Gul Ahmed</v>
          </cell>
          <cell r="C23297" t="str">
            <v>faheem elec</v>
          </cell>
          <cell r="D23297" t="str">
            <v>Paid MCB chq 2031680110 = 170,000 + Cash from BH 77,000/- = 247000</v>
          </cell>
          <cell r="E23297">
            <v>30000</v>
          </cell>
          <cell r="F23297"/>
        </row>
        <row r="23298">
          <cell r="B23298" t="str">
            <v>Spar supermarket</v>
          </cell>
          <cell r="C23298" t="str">
            <v>faheem elec</v>
          </cell>
          <cell r="D23298" t="str">
            <v>Paid MCB chq 2031680110 = 170,000 + Cash from BH 77,000/- = 247000</v>
          </cell>
          <cell r="E23298">
            <v>150000</v>
          </cell>
          <cell r="F23298"/>
        </row>
        <row r="23299">
          <cell r="B23299" t="str">
            <v>CITI Bank</v>
          </cell>
          <cell r="C23299" t="str">
            <v>faheem elec</v>
          </cell>
          <cell r="D23299" t="str">
            <v>Paid MCB chq 2031680110 = 170,000 + Cash from BH 77,000/- = 247000</v>
          </cell>
          <cell r="E23299">
            <v>22000</v>
          </cell>
          <cell r="F23299"/>
        </row>
        <row r="23300">
          <cell r="B23300" t="str">
            <v>Gul Ahmed</v>
          </cell>
          <cell r="C23300" t="str">
            <v>fakhri brothers</v>
          </cell>
          <cell r="D23300" t="str">
            <v>Received from Ik in acc of DB (BAFL chq 60572298 Given to ST Brothers = 3,295,000</v>
          </cell>
          <cell r="E23300">
            <v>557981</v>
          </cell>
          <cell r="F23300"/>
        </row>
        <row r="23301">
          <cell r="B23301" t="str">
            <v>Spar supermarket</v>
          </cell>
          <cell r="C23301" t="str">
            <v>fakhri brothers</v>
          </cell>
          <cell r="D23301" t="str">
            <v>Received from Ik in acc of DB (BAFL chq 60572298 Given to ST Brothers = 3,295,000</v>
          </cell>
          <cell r="E23301">
            <v>2672410</v>
          </cell>
          <cell r="F23301"/>
        </row>
        <row r="23302">
          <cell r="B23302" t="str">
            <v>NICVD</v>
          </cell>
          <cell r="C23302" t="str">
            <v>fakhri brothers</v>
          </cell>
          <cell r="D23302" t="str">
            <v>Received from Ik in acc of DB (BAFL chq 60572298 Given to ST Brothers = 3,295,000</v>
          </cell>
          <cell r="E23302">
            <v>61009</v>
          </cell>
          <cell r="F23302"/>
        </row>
        <row r="23303">
          <cell r="B23303" t="str">
            <v>Engro 7th Floor</v>
          </cell>
          <cell r="C23303" t="str">
            <v>fakhri brothers</v>
          </cell>
          <cell r="D23303" t="str">
            <v>Received from Ik in acc of DB (BAFL chq 60572298 Given to ST Brothers = 3,295,000</v>
          </cell>
          <cell r="E23303">
            <v>3600</v>
          </cell>
          <cell r="F23303"/>
        </row>
        <row r="23304">
          <cell r="B23304" t="str">
            <v>O/M The Place</v>
          </cell>
          <cell r="C23304" t="str">
            <v>Received</v>
          </cell>
          <cell r="D23304" t="str">
            <v>O &amp; M bill for Jan 25</v>
          </cell>
          <cell r="E23304"/>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cell r="F23305"/>
        </row>
        <row r="23306">
          <cell r="B23306" t="str">
            <v>ueP 17th Floor</v>
          </cell>
          <cell r="C23306" t="str">
            <v>Received</v>
          </cell>
          <cell r="D23306" t="str">
            <v>Received balanced retention amount</v>
          </cell>
          <cell r="E23306"/>
          <cell r="F23306">
            <v>1422198</v>
          </cell>
        </row>
        <row r="23307">
          <cell r="B23307" t="str">
            <v>Honey moon lounge</v>
          </cell>
          <cell r="C23307" t="str">
            <v>Received</v>
          </cell>
          <cell r="D23307" t="str">
            <v>Received Mob advance from Total Meezan bank chq # A39790023 (Given to Nadeem iqbal in his profit sharing)</v>
          </cell>
          <cell r="E23307"/>
          <cell r="F23307">
            <v>1000000</v>
          </cell>
        </row>
        <row r="23308">
          <cell r="B23308" t="str">
            <v>standard chartered Bank</v>
          </cell>
          <cell r="C23308" t="str">
            <v>Received</v>
          </cell>
          <cell r="D23308" t="str">
            <v>Received From Total in acc of SCB (Online tranfer in shehroz ahmed acc care of BH)</v>
          </cell>
          <cell r="E23308"/>
          <cell r="F23308">
            <v>400000</v>
          </cell>
        </row>
        <row r="23309">
          <cell r="B23309" t="str">
            <v>standard chartered Bank</v>
          </cell>
          <cell r="C23309" t="str">
            <v>Received</v>
          </cell>
          <cell r="D23309" t="str">
            <v>Received From Total in acc of SCB (Online tranfer in shehroz ahmed acc care of BH)</v>
          </cell>
          <cell r="E23309"/>
          <cell r="F23309">
            <v>500000</v>
          </cell>
        </row>
        <row r="23310">
          <cell r="B23310" t="str">
            <v>standard chartered Bank</v>
          </cell>
          <cell r="C23310" t="str">
            <v>Received</v>
          </cell>
          <cell r="D23310" t="str">
            <v>Received From Total in acc of SCB (Online tranfer in shehroz ahmed acc care of BH)</v>
          </cell>
          <cell r="E23310"/>
          <cell r="F23310">
            <v>500000</v>
          </cell>
        </row>
        <row r="23311">
          <cell r="B23311" t="str">
            <v>standard chartered Bank</v>
          </cell>
          <cell r="C23311" t="str">
            <v>Received</v>
          </cell>
          <cell r="D23311" t="str">
            <v>Received From Total in acc of SCB (Online tranfer in shehroz ahmed acc care of BH)</v>
          </cell>
          <cell r="E23311"/>
          <cell r="F23311">
            <v>350000</v>
          </cell>
        </row>
        <row r="23312">
          <cell r="B23312" t="str">
            <v>standard chartered Bank</v>
          </cell>
          <cell r="C23312" t="str">
            <v>Received</v>
          </cell>
          <cell r="D23312" t="str">
            <v>Received From Total in acc of SCB (Online tranfer in shehroz ahmed acc care of BH)</v>
          </cell>
          <cell r="E23312"/>
          <cell r="F23312">
            <v>300000</v>
          </cell>
        </row>
        <row r="23313">
          <cell r="B23313" t="str">
            <v>standard chartered Bank</v>
          </cell>
          <cell r="C23313" t="str">
            <v>Received</v>
          </cell>
          <cell r="D23313" t="str">
            <v>Received From Total in acc of SCB (Online tranfer in shehroz ahmed acc care of BH)</v>
          </cell>
          <cell r="E23313"/>
          <cell r="F23313">
            <v>650000</v>
          </cell>
        </row>
        <row r="23314">
          <cell r="B23314" t="str">
            <v>CITI Bank</v>
          </cell>
          <cell r="C23314" t="str">
            <v>Received</v>
          </cell>
          <cell r="D23314" t="str">
            <v>Received from Ik in acc of Citi (Meezan chq # A-11162932) Given to universal traders care off adeel)</v>
          </cell>
          <cell r="E23314"/>
          <cell r="F23314">
            <v>7307488</v>
          </cell>
        </row>
        <row r="23315">
          <cell r="B23315" t="str">
            <v>CITI Bank</v>
          </cell>
          <cell r="C23315" t="str">
            <v>Received</v>
          </cell>
          <cell r="D23315" t="str">
            <v>1% invoice charges</v>
          </cell>
          <cell r="E23315">
            <v>61000</v>
          </cell>
          <cell r="F23315"/>
        </row>
        <row r="23316">
          <cell r="B23316" t="str">
            <v>FTC Floors</v>
          </cell>
          <cell r="C23316" t="str">
            <v>Received</v>
          </cell>
          <cell r="D23316" t="str">
            <v>FTC Monthly Jan 25  (Jan payment rec before Dec 25 payment)</v>
          </cell>
          <cell r="E23316"/>
          <cell r="F23316">
            <v>280434</v>
          </cell>
        </row>
        <row r="23317">
          <cell r="B23317" t="str">
            <v>J outlet lucky one mall</v>
          </cell>
          <cell r="C23317" t="str">
            <v>Received</v>
          </cell>
          <cell r="D23317" t="str">
            <v>Received from Ik in acc of J outlet Lucky one mall  (Meezan chq # A-11163078) Given to Zia steel care off adeel)</v>
          </cell>
          <cell r="E23317"/>
          <cell r="F23317">
            <v>3300000</v>
          </cell>
        </row>
        <row r="23318">
          <cell r="B23318" t="str">
            <v>J outlet lucky one mall</v>
          </cell>
          <cell r="C23318" t="str">
            <v>Received</v>
          </cell>
          <cell r="D23318" t="str">
            <v>1% invoice charges</v>
          </cell>
          <cell r="E23318">
            <v>33000</v>
          </cell>
          <cell r="F23318"/>
        </row>
        <row r="23319">
          <cell r="B23319" t="str">
            <v>zeta mall</v>
          </cell>
          <cell r="C23319" t="str">
            <v>Received</v>
          </cell>
          <cell r="D23319" t="str">
            <v>Received from Ik in acc of Zeta Mall (Meezan chq # A-11163079) Given to Al madina steel)</v>
          </cell>
          <cell r="E23319"/>
          <cell r="F23319">
            <v>3200000</v>
          </cell>
        </row>
        <row r="23320">
          <cell r="B23320" t="str">
            <v>zeta mall</v>
          </cell>
          <cell r="C23320" t="str">
            <v>Received</v>
          </cell>
          <cell r="D23320" t="str">
            <v>1% invoice charges</v>
          </cell>
          <cell r="E23320">
            <v>32000</v>
          </cell>
          <cell r="F23320"/>
        </row>
        <row r="23321">
          <cell r="B23321" t="str">
            <v>DB 15th &amp; 16th Floor</v>
          </cell>
          <cell r="C23321" t="str">
            <v>Received</v>
          </cell>
          <cell r="D23321" t="str">
            <v>Received from Ik in acc of DB (BAFL chq 60572298 Given to ST Brothers</v>
          </cell>
          <cell r="E23321"/>
          <cell r="F23321">
            <v>3295000</v>
          </cell>
        </row>
        <row r="23322">
          <cell r="B23322" t="str">
            <v>FTC Floors</v>
          </cell>
          <cell r="C23322" t="str">
            <v>Received</v>
          </cell>
          <cell r="D23322" t="str">
            <v xml:space="preserve">FTC Monthly Dec 24 </v>
          </cell>
          <cell r="E23322"/>
          <cell r="F23322">
            <v>280434</v>
          </cell>
        </row>
        <row r="23323">
          <cell r="B23323" t="str">
            <v>Imtiaz supermarket</v>
          </cell>
          <cell r="C23323" t="str">
            <v>Received</v>
          </cell>
          <cell r="D23323" t="str">
            <v>Received adhoc payment against bill (BAFL Chq 33697617) Gross amt 5 MLN</v>
          </cell>
          <cell r="E23323"/>
          <cell r="F23323">
            <v>4669565</v>
          </cell>
        </row>
        <row r="23324">
          <cell r="B23324" t="str">
            <v>Spar supermarket</v>
          </cell>
          <cell r="C23324" t="str">
            <v>fare</v>
          </cell>
          <cell r="D23324" t="str">
            <v>paid</v>
          </cell>
          <cell r="E23324">
            <v>1500</v>
          </cell>
          <cell r="F23324"/>
        </row>
        <row r="23325">
          <cell r="B23325" t="str">
            <v>BAH 12th Floor</v>
          </cell>
          <cell r="C23325" t="str">
            <v>fare</v>
          </cell>
          <cell r="D23325" t="str">
            <v>paid</v>
          </cell>
          <cell r="E23325">
            <v>1700</v>
          </cell>
          <cell r="F23325"/>
        </row>
        <row r="23326">
          <cell r="B23326" t="str">
            <v>office</v>
          </cell>
          <cell r="C23326" t="str">
            <v>misc</v>
          </cell>
          <cell r="D23326" t="str">
            <v>umer for office use</v>
          </cell>
          <cell r="E23326">
            <v>4000</v>
          </cell>
          <cell r="F23326"/>
        </row>
        <row r="23327">
          <cell r="B23327" t="str">
            <v>Gul Ahmed</v>
          </cell>
          <cell r="C23327" t="str">
            <v>misc</v>
          </cell>
          <cell r="D23327" t="str">
            <v>to mukhtar for bike maintenance</v>
          </cell>
          <cell r="E23327">
            <v>2000</v>
          </cell>
          <cell r="F23327"/>
        </row>
        <row r="23328">
          <cell r="B23328" t="str">
            <v>State life Insurance</v>
          </cell>
          <cell r="C23328" t="str">
            <v>fare</v>
          </cell>
          <cell r="D23328" t="str">
            <v>paid</v>
          </cell>
          <cell r="E23328">
            <v>1500</v>
          </cell>
          <cell r="F23328"/>
        </row>
        <row r="23329">
          <cell r="B23329" t="str">
            <v>Spar supermarket</v>
          </cell>
          <cell r="C23329" t="str">
            <v>material</v>
          </cell>
          <cell r="D23329" t="str">
            <v>purchased 36 Nos isolators</v>
          </cell>
          <cell r="E23329">
            <v>11880</v>
          </cell>
          <cell r="F23329"/>
        </row>
        <row r="23330">
          <cell r="B23330" t="str">
            <v>Spar supermarket</v>
          </cell>
          <cell r="C23330" t="str">
            <v>fare</v>
          </cell>
          <cell r="D23330" t="str">
            <v>paid</v>
          </cell>
          <cell r="E23330">
            <v>1000</v>
          </cell>
          <cell r="F23330"/>
        </row>
        <row r="23331">
          <cell r="B23331" t="str">
            <v>BAH 12th Floor</v>
          </cell>
          <cell r="C23331" t="str">
            <v>fare</v>
          </cell>
          <cell r="D23331" t="str">
            <v>paid</v>
          </cell>
          <cell r="E23331">
            <v>460</v>
          </cell>
          <cell r="F23331"/>
        </row>
        <row r="23332">
          <cell r="B23332" t="str">
            <v>Meezan Gujranwala</v>
          </cell>
          <cell r="C23332" t="str">
            <v>ismail jee</v>
          </cell>
          <cell r="D23332" t="str">
            <v>Online by adeel to Ali ashgar care of Hussain PORTA for Pipe purchased</v>
          </cell>
          <cell r="E23332">
            <v>500000</v>
          </cell>
          <cell r="F23332"/>
        </row>
        <row r="23333">
          <cell r="B23333" t="str">
            <v>Spar supermarket</v>
          </cell>
          <cell r="C23333" t="str">
            <v>fahad bin khalid</v>
          </cell>
          <cell r="D23333" t="str">
            <v>Online by adeel to Fahad ali khan purchased Freon from GREE</v>
          </cell>
          <cell r="E23333">
            <v>100000</v>
          </cell>
          <cell r="F23333"/>
        </row>
        <row r="23334">
          <cell r="B23334" t="str">
            <v>BAH 12th Floor</v>
          </cell>
          <cell r="C23334" t="str">
            <v>ideas associates</v>
          </cell>
          <cell r="D23334" t="str">
            <v>Online by adeel to Ideas associates purchased of 03 Nos fan</v>
          </cell>
          <cell r="E23334">
            <v>110000</v>
          </cell>
          <cell r="F23334"/>
        </row>
        <row r="23335">
          <cell r="B23335" t="str">
            <v>Mall of Pindi</v>
          </cell>
          <cell r="C23335" t="str">
            <v>Material</v>
          </cell>
          <cell r="D23335" t="str">
            <v>Online by adeel to engr Ahsan for site expenses</v>
          </cell>
          <cell r="E23335">
            <v>88400</v>
          </cell>
          <cell r="F23335"/>
        </row>
        <row r="23336">
          <cell r="B23336" t="str">
            <v>Spar supermarket</v>
          </cell>
          <cell r="C23336" t="str">
            <v>Material</v>
          </cell>
          <cell r="D23336" t="str">
            <v>Online by adeel to S Abdul Wajid Purchased 06 Nos R410 Refrigerant Cylinders</v>
          </cell>
          <cell r="E23336">
            <v>150000</v>
          </cell>
          <cell r="F23336"/>
        </row>
        <row r="23337">
          <cell r="B23337" t="str">
            <v>FTC Floors</v>
          </cell>
          <cell r="C23337" t="str">
            <v>Tasleem mason</v>
          </cell>
          <cell r="D23337" t="str">
            <v xml:space="preserve">Online by adeel to M Waseem care of Tasleem mason </v>
          </cell>
          <cell r="E23337">
            <v>150000</v>
          </cell>
          <cell r="F23337"/>
        </row>
        <row r="23338">
          <cell r="B23338" t="str">
            <v>Spar supermarket</v>
          </cell>
          <cell r="C23338" t="str">
            <v>fare</v>
          </cell>
          <cell r="D23338" t="str">
            <v>paid</v>
          </cell>
          <cell r="E23338">
            <v>300</v>
          </cell>
          <cell r="F23338"/>
        </row>
        <row r="23339">
          <cell r="B23339" t="str">
            <v>Gul Ahmed</v>
          </cell>
          <cell r="C23339" t="str">
            <v>material</v>
          </cell>
          <cell r="D23339" t="str">
            <v>holdtie and dhaga</v>
          </cell>
          <cell r="E23339">
            <v>2600</v>
          </cell>
          <cell r="F23339"/>
        </row>
        <row r="23340">
          <cell r="B23340" t="str">
            <v>Meezan Gujranwala</v>
          </cell>
          <cell r="C23340" t="str">
            <v>transportation</v>
          </cell>
          <cell r="D23340" t="str">
            <v>IIL pipe transportaion from shaikhupura</v>
          </cell>
          <cell r="E23340">
            <v>16000</v>
          </cell>
          <cell r="F23340"/>
        </row>
        <row r="23341">
          <cell r="B23341" t="str">
            <v>office</v>
          </cell>
          <cell r="C23341" t="str">
            <v>misc</v>
          </cell>
          <cell r="D23341" t="str">
            <v>umer for office use</v>
          </cell>
          <cell r="E23341">
            <v>4000</v>
          </cell>
          <cell r="F23341"/>
        </row>
        <row r="23342">
          <cell r="B23342" t="str">
            <v>BAF Maintenance</v>
          </cell>
          <cell r="C23342" t="str">
            <v>salary</v>
          </cell>
          <cell r="D23342" t="str">
            <v>Nadeem bha salary</v>
          </cell>
          <cell r="E23342">
            <v>50000</v>
          </cell>
          <cell r="F23342"/>
        </row>
        <row r="23343">
          <cell r="B23343" t="str">
            <v>kumail bhai</v>
          </cell>
          <cell r="C23343" t="str">
            <v>salary</v>
          </cell>
          <cell r="D23343" t="str">
            <v>Waris salary</v>
          </cell>
          <cell r="E23343">
            <v>5000</v>
          </cell>
          <cell r="F23343"/>
        </row>
        <row r="23344">
          <cell r="B23344" t="str">
            <v>zeta mall</v>
          </cell>
          <cell r="C23344" t="str">
            <v>salary</v>
          </cell>
          <cell r="D23344" t="str">
            <v xml:space="preserve">bilal bhai </v>
          </cell>
          <cell r="E23344">
            <v>50000</v>
          </cell>
          <cell r="F23344"/>
        </row>
        <row r="23345">
          <cell r="B23345" t="str">
            <v xml:space="preserve">MHR Personal </v>
          </cell>
          <cell r="C23345" t="str">
            <v>salary</v>
          </cell>
          <cell r="D23345" t="str">
            <v>Mhr home mossi salaries</v>
          </cell>
          <cell r="E23345">
            <v>105000</v>
          </cell>
          <cell r="F23345"/>
        </row>
        <row r="23346">
          <cell r="B23346" t="str">
            <v>office</v>
          </cell>
          <cell r="C23346" t="str">
            <v>salary</v>
          </cell>
          <cell r="D23346" t="str">
            <v>Mossi salary</v>
          </cell>
          <cell r="E23346">
            <v>7000</v>
          </cell>
          <cell r="F23346"/>
        </row>
        <row r="23347">
          <cell r="B23347" t="str">
            <v>NASTP II</v>
          </cell>
          <cell r="C23347" t="str">
            <v>misc</v>
          </cell>
          <cell r="D23347" t="str">
            <v>To kamran elec for Fans thara making</v>
          </cell>
          <cell r="E23347">
            <v>35000</v>
          </cell>
          <cell r="F23347"/>
        </row>
        <row r="23348">
          <cell r="B23348" t="str">
            <v>office</v>
          </cell>
          <cell r="C23348" t="str">
            <v>salary</v>
          </cell>
          <cell r="D23348" t="str">
            <v>mukhtar salary</v>
          </cell>
          <cell r="E23348">
            <v>46460</v>
          </cell>
          <cell r="F23348"/>
        </row>
        <row r="23349">
          <cell r="B23349" t="str">
            <v>office</v>
          </cell>
          <cell r="C23349" t="str">
            <v>salary</v>
          </cell>
          <cell r="D23349" t="str">
            <v>kamran office salary</v>
          </cell>
          <cell r="E23349">
            <v>50870</v>
          </cell>
          <cell r="F23349"/>
        </row>
        <row r="23350">
          <cell r="B23350" t="str">
            <v>FTC Floors</v>
          </cell>
          <cell r="C23350" t="str">
            <v>misc</v>
          </cell>
          <cell r="D23350" t="str">
            <v>tea and refreshment</v>
          </cell>
          <cell r="E23350">
            <v>3000</v>
          </cell>
          <cell r="F23350"/>
        </row>
        <row r="23351">
          <cell r="B23351" t="str">
            <v>FTC Floors</v>
          </cell>
          <cell r="C23351" t="str">
            <v>misc</v>
          </cell>
          <cell r="D23351" t="str">
            <v>To sami for site stationery</v>
          </cell>
          <cell r="E23351">
            <v>2000</v>
          </cell>
          <cell r="F23351"/>
        </row>
        <row r="23352">
          <cell r="B23352" t="str">
            <v>O/M The Place</v>
          </cell>
          <cell r="C23352" t="str">
            <v>salary</v>
          </cell>
          <cell r="D23352" t="str">
            <v>The place staff salaries</v>
          </cell>
          <cell r="E23352">
            <v>167424.10714285713</v>
          </cell>
          <cell r="F23352"/>
        </row>
        <row r="23353">
          <cell r="B23353" t="str">
            <v>FTC Floors</v>
          </cell>
          <cell r="C23353" t="str">
            <v>salary</v>
          </cell>
          <cell r="D23353" t="str">
            <v>ftc staff salaries</v>
          </cell>
          <cell r="E23353">
            <v>215792.41071428571</v>
          </cell>
          <cell r="F23353"/>
        </row>
        <row r="23354">
          <cell r="B23354" t="str">
            <v>office</v>
          </cell>
          <cell r="C23354" t="str">
            <v>salary</v>
          </cell>
          <cell r="D23354" t="str">
            <v>umer salary</v>
          </cell>
          <cell r="E23354">
            <v>22000</v>
          </cell>
          <cell r="F23354"/>
        </row>
        <row r="23355">
          <cell r="B23355" t="str">
            <v>office</v>
          </cell>
          <cell r="C23355" t="str">
            <v>misc</v>
          </cell>
          <cell r="D23355" t="str">
            <v>to umer for car wash</v>
          </cell>
          <cell r="E23355">
            <v>2500</v>
          </cell>
          <cell r="F23355"/>
        </row>
        <row r="23356">
          <cell r="B23356" t="str">
            <v>Imtiaz supermarket</v>
          </cell>
          <cell r="C23356" t="str">
            <v>misc</v>
          </cell>
          <cell r="D23356" t="str">
            <v>to mukhtar fo rhilti machine repairing</v>
          </cell>
          <cell r="E23356">
            <v>1000</v>
          </cell>
          <cell r="F23356"/>
        </row>
        <row r="23357">
          <cell r="B23357" t="str">
            <v>BAF Maintenance</v>
          </cell>
          <cell r="C23357" t="str">
            <v>Osama Abrar</v>
          </cell>
          <cell r="D23357" t="str">
            <v xml:space="preserve">Online by BH to Osama Abrar </v>
          </cell>
          <cell r="E23357">
            <v>200000</v>
          </cell>
          <cell r="F23357"/>
        </row>
        <row r="23358">
          <cell r="B23358" t="str">
            <v>spar supermarket</v>
          </cell>
          <cell r="C23358" t="str">
            <v>Material</v>
          </cell>
          <cell r="D23358" t="str">
            <v>Online by adeel to S Abdul Wajid Purchased 02 Nos R410 Refrigerant Cylinders</v>
          </cell>
          <cell r="E23358">
            <v>50000</v>
          </cell>
          <cell r="F23358"/>
        </row>
        <row r="23359">
          <cell r="B23359" t="str">
            <v>NASTP II</v>
          </cell>
          <cell r="C23359" t="str">
            <v>salary</v>
          </cell>
          <cell r="D23359" t="str">
            <v>Online by adeel to Israr bhai</v>
          </cell>
          <cell r="E23359">
            <v>187000</v>
          </cell>
          <cell r="F23359"/>
        </row>
        <row r="23360">
          <cell r="B23360" t="str">
            <v>BAH 12th Floor</v>
          </cell>
          <cell r="C23360" t="str">
            <v>salary</v>
          </cell>
          <cell r="D23360" t="str">
            <v>Online by adeel to Rohail sheikh</v>
          </cell>
          <cell r="E23360">
            <v>90000</v>
          </cell>
          <cell r="F23360"/>
        </row>
        <row r="23361">
          <cell r="B23361" t="str">
            <v>Gul Ahmed</v>
          </cell>
          <cell r="C23361" t="str">
            <v>fare</v>
          </cell>
          <cell r="D23361" t="str">
            <v>paid</v>
          </cell>
          <cell r="E23361">
            <v>1000</v>
          </cell>
          <cell r="F23361"/>
        </row>
        <row r="23362">
          <cell r="B23362" t="str">
            <v>Spar supermarket</v>
          </cell>
          <cell r="C23362" t="str">
            <v>fare</v>
          </cell>
          <cell r="D23362" t="str">
            <v>paid</v>
          </cell>
          <cell r="E23362">
            <v>600</v>
          </cell>
          <cell r="F23362"/>
        </row>
        <row r="23363">
          <cell r="B23363" t="str">
            <v>Meezan Gujranwala</v>
          </cell>
          <cell r="C23363" t="str">
            <v>material</v>
          </cell>
          <cell r="D23363" t="str">
            <v>purchased PPRc fittings from asadullah</v>
          </cell>
          <cell r="E23363">
            <v>14140</v>
          </cell>
          <cell r="F23363"/>
        </row>
        <row r="23364">
          <cell r="B23364" t="str">
            <v>Imtiaz supermarket</v>
          </cell>
          <cell r="C23364" t="str">
            <v>fuel</v>
          </cell>
          <cell r="D23364" t="str">
            <v>paid to mukhtar</v>
          </cell>
          <cell r="E23364">
            <v>3000</v>
          </cell>
          <cell r="F23364"/>
        </row>
        <row r="23365">
          <cell r="B23365" t="str">
            <v>office</v>
          </cell>
          <cell r="C23365" t="str">
            <v>utilities bills</v>
          </cell>
          <cell r="D23365" t="str">
            <v>SSGC bill paid</v>
          </cell>
          <cell r="E23365">
            <v>820</v>
          </cell>
          <cell r="F23365"/>
        </row>
        <row r="23366">
          <cell r="B23366" t="str">
            <v xml:space="preserve">MHR Personal </v>
          </cell>
          <cell r="C23366" t="str">
            <v>utilities bills</v>
          </cell>
          <cell r="D23366" t="str">
            <v>SSGC bill paid</v>
          </cell>
          <cell r="E23366">
            <v>910</v>
          </cell>
          <cell r="F23366"/>
        </row>
        <row r="23367">
          <cell r="B23367" t="str">
            <v>KANTEEN Islamabad</v>
          </cell>
          <cell r="C23367" t="str">
            <v>material</v>
          </cell>
          <cell r="D23367" t="str">
            <v>1.5 mm 4 core flexible wite 90 meter</v>
          </cell>
          <cell r="E23367">
            <v>29800</v>
          </cell>
          <cell r="F23367"/>
        </row>
        <row r="23368">
          <cell r="B23368" t="str">
            <v>Meezan bank Head office</v>
          </cell>
          <cell r="C23368" t="str">
            <v>material</v>
          </cell>
          <cell r="D23368" t="str">
            <v>20" cable tie</v>
          </cell>
          <cell r="E23368">
            <v>900</v>
          </cell>
          <cell r="F23368"/>
        </row>
        <row r="23369">
          <cell r="B23369" t="str">
            <v>PSYCHIATRY JPMC</v>
          </cell>
          <cell r="C23369" t="str">
            <v>salary</v>
          </cell>
          <cell r="D23369" t="str">
            <v>Irfan bhai salary</v>
          </cell>
          <cell r="E23369">
            <v>52300</v>
          </cell>
          <cell r="F23369"/>
        </row>
        <row r="23370">
          <cell r="B23370" t="str">
            <v>J out let DML</v>
          </cell>
          <cell r="C23370" t="str">
            <v>salary</v>
          </cell>
          <cell r="D23370" t="str">
            <v>Noman bhai salary</v>
          </cell>
          <cell r="E23370">
            <v>70000</v>
          </cell>
          <cell r="F23370"/>
        </row>
        <row r="23371">
          <cell r="B23371" t="str">
            <v>Spar supermarket</v>
          </cell>
          <cell r="C23371" t="str">
            <v>salary</v>
          </cell>
          <cell r="D23371" t="str">
            <v>Moiz salary</v>
          </cell>
          <cell r="E23371">
            <v>45000</v>
          </cell>
          <cell r="F23371"/>
        </row>
        <row r="23372">
          <cell r="B23372" t="str">
            <v>NICVD</v>
          </cell>
          <cell r="C23372" t="str">
            <v>salary</v>
          </cell>
          <cell r="D23372" t="str">
            <v>NICVD staff salaries</v>
          </cell>
          <cell r="E23372">
            <v>178930</v>
          </cell>
          <cell r="F23372"/>
        </row>
        <row r="23373">
          <cell r="B23373" t="str">
            <v>Gul Ahmed</v>
          </cell>
          <cell r="C23373" t="str">
            <v>salary</v>
          </cell>
          <cell r="D23373" t="str">
            <v>Kamran and Mateen salary</v>
          </cell>
          <cell r="E23373">
            <v>76150</v>
          </cell>
          <cell r="F23373"/>
        </row>
        <row r="23374">
          <cell r="B23374" t="str">
            <v>office</v>
          </cell>
          <cell r="C23374" t="str">
            <v>water tanker</v>
          </cell>
          <cell r="D23374" t="str">
            <v>paid for 02 nos water tankers</v>
          </cell>
          <cell r="E23374">
            <v>11330</v>
          </cell>
          <cell r="F23374"/>
        </row>
        <row r="23375">
          <cell r="B23375" t="str">
            <v>FTC Floors</v>
          </cell>
          <cell r="C23375" t="str">
            <v>salary</v>
          </cell>
          <cell r="D23375" t="str">
            <v>Shahzad salary</v>
          </cell>
          <cell r="E23375">
            <v>3000</v>
          </cell>
          <cell r="F23375"/>
        </row>
        <row r="23376">
          <cell r="B23376" t="str">
            <v>BAH 12th Floor</v>
          </cell>
          <cell r="C23376" t="str">
            <v>fare</v>
          </cell>
          <cell r="D23376" t="str">
            <v>paid</v>
          </cell>
          <cell r="E23376">
            <v>1000</v>
          </cell>
          <cell r="F23376"/>
        </row>
        <row r="23377">
          <cell r="B23377" t="str">
            <v>Bahria project</v>
          </cell>
          <cell r="C23377" t="str">
            <v>salary</v>
          </cell>
          <cell r="D23377" t="str">
            <v>Amjad and waseem salary</v>
          </cell>
          <cell r="E23377">
            <v>106480</v>
          </cell>
          <cell r="F23377"/>
        </row>
        <row r="23378">
          <cell r="B23378" t="str">
            <v>engro 7th floor</v>
          </cell>
          <cell r="C23378" t="str">
            <v>material</v>
          </cell>
          <cell r="D23378" t="str">
            <v>purchased floor drain, waste pipe and fittings</v>
          </cell>
          <cell r="E23378">
            <v>4300</v>
          </cell>
          <cell r="F23378"/>
        </row>
        <row r="23379">
          <cell r="B23379" t="str">
            <v>office</v>
          </cell>
          <cell r="C23379" t="str">
            <v>salary</v>
          </cell>
          <cell r="D23379" t="str">
            <v>Ashraf bhai</v>
          </cell>
          <cell r="E23379">
            <v>87000</v>
          </cell>
          <cell r="F23379"/>
        </row>
        <row r="23380">
          <cell r="B23380" t="str">
            <v>BAH 12th Floor</v>
          </cell>
          <cell r="C23380" t="str">
            <v>salary</v>
          </cell>
          <cell r="D23380" t="str">
            <v>asif hussain salary</v>
          </cell>
          <cell r="E23380">
            <v>38780</v>
          </cell>
          <cell r="F23380"/>
        </row>
        <row r="23381">
          <cell r="B23381" t="str">
            <v>CITI Bank</v>
          </cell>
          <cell r="C23381" t="str">
            <v>fuel</v>
          </cell>
          <cell r="D23381" t="str">
            <v>to kamran for 2 months</v>
          </cell>
          <cell r="E23381">
            <v>1950</v>
          </cell>
          <cell r="F23381"/>
        </row>
        <row r="23382">
          <cell r="B23382" t="str">
            <v xml:space="preserve">O/M Nue Multiplex </v>
          </cell>
          <cell r="C23382" t="str">
            <v>maxon chemical</v>
          </cell>
          <cell r="D23382" t="str">
            <v>Online by adeel to maxon CHEMIAL  against chemicals</v>
          </cell>
          <cell r="E23382">
            <v>150000</v>
          </cell>
          <cell r="F23382"/>
        </row>
        <row r="23383">
          <cell r="B23383" t="str">
            <v>zeta mall</v>
          </cell>
          <cell r="C23383" t="str">
            <v>salary</v>
          </cell>
          <cell r="D23383" t="str">
            <v>Online by adeel to ahsan for staff salaries</v>
          </cell>
          <cell r="E23383">
            <v>210200</v>
          </cell>
          <cell r="F23383"/>
        </row>
        <row r="23384">
          <cell r="B23384" t="str">
            <v>Meezan bank Head office</v>
          </cell>
          <cell r="C23384" t="str">
            <v>material</v>
          </cell>
          <cell r="D23384" t="str">
            <v>To faheem for rawal bolts</v>
          </cell>
          <cell r="E23384">
            <v>1500</v>
          </cell>
          <cell r="F23384"/>
        </row>
        <row r="23385">
          <cell r="B23385" t="str">
            <v>Meezan bank Head office</v>
          </cell>
          <cell r="C23385" t="str">
            <v>fare</v>
          </cell>
          <cell r="D23385" t="str">
            <v>paid</v>
          </cell>
          <cell r="E23385">
            <v>700</v>
          </cell>
          <cell r="F23385"/>
        </row>
        <row r="23386">
          <cell r="B23386" t="str">
            <v>zeta mall</v>
          </cell>
          <cell r="C23386" t="str">
            <v>fare</v>
          </cell>
          <cell r="D23386" t="str">
            <v>Paid</v>
          </cell>
          <cell r="E23386">
            <v>1800</v>
          </cell>
          <cell r="F23386"/>
        </row>
        <row r="23387">
          <cell r="B23387" t="str">
            <v>Rehmat shipping</v>
          </cell>
          <cell r="C23387" t="str">
            <v>fare</v>
          </cell>
          <cell r="D23387" t="str">
            <v>Paid</v>
          </cell>
          <cell r="E23387">
            <v>2400</v>
          </cell>
          <cell r="F23387"/>
        </row>
        <row r="23388">
          <cell r="B23388" t="str">
            <v>BAH 12th Floor</v>
          </cell>
          <cell r="C23388" t="str">
            <v>salary</v>
          </cell>
          <cell r="D23388" t="str">
            <v>umair and saad salary</v>
          </cell>
          <cell r="E23388">
            <v>92156</v>
          </cell>
          <cell r="F23388"/>
        </row>
        <row r="23389">
          <cell r="B23389" t="str">
            <v>Imtiaz supermarket</v>
          </cell>
          <cell r="C23389" t="str">
            <v>salary</v>
          </cell>
          <cell r="D23389" t="str">
            <v>khushnood, nadeem painter + shahid painter salary + haris</v>
          </cell>
          <cell r="E23389">
            <v>264644</v>
          </cell>
          <cell r="F23389"/>
        </row>
        <row r="23390">
          <cell r="B23390" t="str">
            <v>BAH 12th Floor</v>
          </cell>
          <cell r="C23390" t="str">
            <v>material</v>
          </cell>
          <cell r="D23390" t="str">
            <v>red oxide mixing oil (to saad)</v>
          </cell>
          <cell r="E23390">
            <v>1500</v>
          </cell>
          <cell r="F23390"/>
        </row>
        <row r="23391">
          <cell r="B23391" t="str">
            <v>BAH 12th Floor</v>
          </cell>
          <cell r="C23391" t="str">
            <v>fare</v>
          </cell>
          <cell r="D23391" t="str">
            <v>paid</v>
          </cell>
          <cell r="E23391">
            <v>500</v>
          </cell>
          <cell r="F23391"/>
        </row>
        <row r="23392">
          <cell r="B23392" t="str">
            <v>office</v>
          </cell>
          <cell r="C23392" t="str">
            <v>salary</v>
          </cell>
          <cell r="D23392" t="str">
            <v>Ahsan office + Rehan aslam salary</v>
          </cell>
          <cell r="E23392">
            <v>143000</v>
          </cell>
          <cell r="F23392"/>
        </row>
        <row r="23393">
          <cell r="B23393" t="str">
            <v>Imtiaz supermarket</v>
          </cell>
          <cell r="C23393" t="str">
            <v>salary</v>
          </cell>
          <cell r="D23393" t="str">
            <v>Imtiaz staff salaries</v>
          </cell>
          <cell r="E23393">
            <v>413890</v>
          </cell>
          <cell r="F23393"/>
        </row>
        <row r="23394">
          <cell r="B23394" t="str">
            <v>Rehmat shipping</v>
          </cell>
          <cell r="C23394" t="str">
            <v>Material</v>
          </cell>
          <cell r="D23394" t="str">
            <v>Online by adeel to S Abdul Wajid Purchased 03 Nos R410 Refrigerant Cylinders</v>
          </cell>
          <cell r="E23394">
            <v>75000</v>
          </cell>
          <cell r="F23394"/>
        </row>
        <row r="23395">
          <cell r="B23395" t="str">
            <v xml:space="preserve">O/M Nue Multiplex </v>
          </cell>
          <cell r="C23395" t="str">
            <v>salary</v>
          </cell>
          <cell r="D23395" t="str">
            <v xml:space="preserve">Online by adeel to hassan cinemas </v>
          </cell>
          <cell r="E23395">
            <v>192569</v>
          </cell>
          <cell r="F23395"/>
        </row>
        <row r="23396">
          <cell r="B23396" t="str">
            <v>spar supermarket</v>
          </cell>
          <cell r="C23396" t="str">
            <v>hassan insulator</v>
          </cell>
          <cell r="D23396" t="str">
            <v>Online by adeel to hassan insualtor</v>
          </cell>
          <cell r="E23396">
            <v>100000</v>
          </cell>
          <cell r="F23396"/>
        </row>
        <row r="23397">
          <cell r="B23397" t="str">
            <v>Gul Ahmed</v>
          </cell>
          <cell r="C23397" t="str">
            <v>salary</v>
          </cell>
          <cell r="D23397" t="str">
            <v>Online by adeel to adnan hyde</v>
          </cell>
          <cell r="E23397">
            <v>101429</v>
          </cell>
          <cell r="F23397"/>
        </row>
        <row r="23398">
          <cell r="B23398" t="str">
            <v>Meezan gujranwala</v>
          </cell>
          <cell r="C23398" t="str">
            <v>salary</v>
          </cell>
          <cell r="D23398" t="str">
            <v>Online by adeel to Touqeer for salaries</v>
          </cell>
          <cell r="E23398">
            <v>151429</v>
          </cell>
          <cell r="F23398"/>
        </row>
        <row r="23399">
          <cell r="B23399" t="str">
            <v>o/m NASTP</v>
          </cell>
          <cell r="C23399" t="str">
            <v>Material</v>
          </cell>
          <cell r="D23399" t="str">
            <v>Online by adeel to MIRZA FAKHAR UL ISLAM BAIG for 04 Nos fire extinghuishers</v>
          </cell>
          <cell r="E23399">
            <v>35700</v>
          </cell>
          <cell r="F23399"/>
        </row>
        <row r="23400">
          <cell r="B23400" t="str">
            <v>Ernst &amp; Young</v>
          </cell>
          <cell r="C23400" t="str">
            <v>material</v>
          </cell>
          <cell r="D23400" t="str">
            <v>to mukhtar purchased WD 40, contact cleaner, taflon tapes screw.</v>
          </cell>
          <cell r="E23400">
            <v>5000</v>
          </cell>
          <cell r="F23400"/>
        </row>
        <row r="23401">
          <cell r="B23401" t="str">
            <v>Ernst &amp; Young</v>
          </cell>
          <cell r="C23401" t="str">
            <v>material</v>
          </cell>
          <cell r="D23401" t="str">
            <v>purchased drill machine and bit from incco</v>
          </cell>
          <cell r="E23401">
            <v>6000</v>
          </cell>
          <cell r="F23401"/>
        </row>
        <row r="23402">
          <cell r="B23402" t="str">
            <v>NASTP II</v>
          </cell>
          <cell r="C23402" t="str">
            <v>fare</v>
          </cell>
          <cell r="D23402" t="str">
            <v>paid</v>
          </cell>
          <cell r="E23402">
            <v>1500</v>
          </cell>
          <cell r="F23402"/>
        </row>
        <row r="23403">
          <cell r="B23403" t="str">
            <v>Meezan bank Head office</v>
          </cell>
          <cell r="C23403" t="str">
            <v>salary</v>
          </cell>
          <cell r="D23403" t="str">
            <v>Amir engr + Gul sher</v>
          </cell>
          <cell r="E23403">
            <v>91100</v>
          </cell>
          <cell r="F23403"/>
        </row>
        <row r="23404">
          <cell r="B23404" t="str">
            <v>engro 7th floor</v>
          </cell>
          <cell r="C23404" t="str">
            <v>salary</v>
          </cell>
          <cell r="D23404" t="str">
            <v>Shahzaib salary</v>
          </cell>
          <cell r="E23404">
            <v>52600</v>
          </cell>
          <cell r="F23404"/>
        </row>
        <row r="23405">
          <cell r="B23405" t="str">
            <v>Imtiaz supermarket</v>
          </cell>
          <cell r="C23405" t="str">
            <v>salary</v>
          </cell>
          <cell r="D23405" t="str">
            <v>Imtiaz staff remaining salaries</v>
          </cell>
          <cell r="E23405">
            <v>241780</v>
          </cell>
          <cell r="F23405"/>
        </row>
        <row r="23406">
          <cell r="B23406" t="str">
            <v>BAH fire work</v>
          </cell>
          <cell r="C23406" t="str">
            <v>misc</v>
          </cell>
          <cell r="D23406" t="str">
            <v>To kamran elec for masonery work</v>
          </cell>
          <cell r="E23406">
            <v>10000</v>
          </cell>
          <cell r="F23406"/>
        </row>
        <row r="23407">
          <cell r="B23407" t="str">
            <v>office</v>
          </cell>
          <cell r="C23407" t="str">
            <v>misc</v>
          </cell>
          <cell r="D23407" t="str">
            <v>umer for office use</v>
          </cell>
          <cell r="E23407">
            <v>3000</v>
          </cell>
          <cell r="F23407"/>
        </row>
        <row r="23408">
          <cell r="B23408" t="str">
            <v>engro 7th floor</v>
          </cell>
          <cell r="C23408" t="str">
            <v>salary</v>
          </cell>
          <cell r="D23408" t="str">
            <v>Laraib salary</v>
          </cell>
          <cell r="E23408">
            <v>33000</v>
          </cell>
          <cell r="F23408"/>
        </row>
        <row r="23409">
          <cell r="B23409" t="str">
            <v>CITI Bank</v>
          </cell>
          <cell r="C23409" t="str">
            <v>salary</v>
          </cell>
          <cell r="D23409" t="str">
            <v>umair salary</v>
          </cell>
          <cell r="E23409">
            <v>38570</v>
          </cell>
          <cell r="F23409"/>
        </row>
        <row r="23410">
          <cell r="B23410" t="str">
            <v>Pfizer</v>
          </cell>
          <cell r="C23410" t="str">
            <v>material</v>
          </cell>
          <cell r="D23410" t="str">
            <v>Purchased bottler traps from ZILVER grohe (KTM)</v>
          </cell>
          <cell r="E23410">
            <v>11600</v>
          </cell>
          <cell r="F23410"/>
        </row>
        <row r="23411">
          <cell r="B23411" t="str">
            <v>Imtiaz supermarket</v>
          </cell>
          <cell r="C23411" t="str">
            <v>faheem elec</v>
          </cell>
          <cell r="D23411" t="str">
            <v>cash paid by BH</v>
          </cell>
          <cell r="E23411">
            <v>150000</v>
          </cell>
          <cell r="F23411"/>
        </row>
        <row r="23412">
          <cell r="B23412" t="str">
            <v>Tomo JPMC</v>
          </cell>
          <cell r="C23412" t="str">
            <v>faheem elec</v>
          </cell>
          <cell r="D23412" t="str">
            <v xml:space="preserve">Online by adeel to M Ahtisham care of Faheem elec </v>
          </cell>
          <cell r="E23412">
            <v>50000</v>
          </cell>
          <cell r="F23412"/>
        </row>
        <row r="23413">
          <cell r="B23413" t="str">
            <v>BAH fire work</v>
          </cell>
          <cell r="C23413" t="str">
            <v>Zaman contractor</v>
          </cell>
          <cell r="D23413" t="str">
            <v>Online by BH to Zaman contractor Rs 50,000</v>
          </cell>
          <cell r="E23413">
            <v>25000</v>
          </cell>
          <cell r="F23413"/>
        </row>
        <row r="23414">
          <cell r="B23414" t="str">
            <v>j outlet lucky one mall</v>
          </cell>
          <cell r="C23414" t="str">
            <v>Zaman contractor</v>
          </cell>
          <cell r="D23414" t="str">
            <v>Online by BH to Zaman contractor Rs 50,000</v>
          </cell>
          <cell r="E23414">
            <v>25000</v>
          </cell>
          <cell r="F23414"/>
        </row>
        <row r="23415">
          <cell r="B23415" t="str">
            <v>Meezan bank Head office</v>
          </cell>
          <cell r="C23415" t="str">
            <v>mungo</v>
          </cell>
          <cell r="D23415" t="str">
            <v>Online by BH to Unique Tools = 250,000</v>
          </cell>
          <cell r="E23415">
            <v>41115</v>
          </cell>
          <cell r="F23415"/>
        </row>
        <row r="23416">
          <cell r="B23416" t="str">
            <v>Saifee Hospital</v>
          </cell>
          <cell r="C23416" t="str">
            <v>mungo</v>
          </cell>
          <cell r="D23416" t="str">
            <v>Online by BH to Unique Tools = 250,000</v>
          </cell>
          <cell r="E23416">
            <v>11850</v>
          </cell>
          <cell r="F23416"/>
        </row>
        <row r="23417">
          <cell r="B23417" t="str">
            <v>Tri fit Gym</v>
          </cell>
          <cell r="C23417" t="str">
            <v>mungo</v>
          </cell>
          <cell r="D23417" t="str">
            <v>Online by BH to Unique Tools = 250,000</v>
          </cell>
          <cell r="E23417">
            <v>1950</v>
          </cell>
          <cell r="F23417"/>
        </row>
        <row r="23418">
          <cell r="B23418" t="str">
            <v>Engro 3rd &amp; 8th Floor</v>
          </cell>
          <cell r="C23418" t="str">
            <v>mungo</v>
          </cell>
          <cell r="D23418" t="str">
            <v>Online by BH to Unique Tools = 250,000</v>
          </cell>
          <cell r="E23418">
            <v>3292</v>
          </cell>
          <cell r="F23418"/>
        </row>
        <row r="23419">
          <cell r="B23419" t="str">
            <v>BAH 12th Floor</v>
          </cell>
          <cell r="C23419" t="str">
            <v>mungo</v>
          </cell>
          <cell r="D23419" t="str">
            <v>Online by BH to Unique Tools = 250,000</v>
          </cell>
          <cell r="E23419">
            <v>28118</v>
          </cell>
          <cell r="F23419"/>
        </row>
        <row r="23420">
          <cell r="B23420" t="str">
            <v>GSK DMC</v>
          </cell>
          <cell r="C23420" t="str">
            <v>mungo</v>
          </cell>
          <cell r="D23420" t="str">
            <v>Online by BH to Unique Tools = 250,000</v>
          </cell>
          <cell r="E23420">
            <v>13623</v>
          </cell>
          <cell r="F23420"/>
        </row>
        <row r="23421">
          <cell r="B23421" t="str">
            <v>Gul Ahmed</v>
          </cell>
          <cell r="C23421" t="str">
            <v>mungo</v>
          </cell>
          <cell r="D23421" t="str">
            <v>Online by BH to Unique Tools = 250,000</v>
          </cell>
          <cell r="E23421">
            <v>31245</v>
          </cell>
          <cell r="F23421"/>
        </row>
        <row r="23422">
          <cell r="B23422" t="str">
            <v>CITI Bank</v>
          </cell>
          <cell r="C23422" t="str">
            <v>mungo</v>
          </cell>
          <cell r="D23422" t="str">
            <v>Online by BH to Unique Tools = 250,000</v>
          </cell>
          <cell r="E23422">
            <v>23937</v>
          </cell>
          <cell r="F23422"/>
        </row>
        <row r="23423">
          <cell r="B23423" t="str">
            <v>J out let DML</v>
          </cell>
          <cell r="C23423" t="str">
            <v>mungo</v>
          </cell>
          <cell r="D23423" t="str">
            <v>Online by BH to Unique Tools = 250,000</v>
          </cell>
          <cell r="E23423">
            <v>689</v>
          </cell>
          <cell r="F23423"/>
        </row>
        <row r="23424">
          <cell r="B23424" t="str">
            <v>DHL office</v>
          </cell>
          <cell r="C23424" t="str">
            <v>mungo</v>
          </cell>
          <cell r="D23424" t="str">
            <v>Online by BH to Unique Tools = 250,000</v>
          </cell>
          <cell r="E23424">
            <v>1260</v>
          </cell>
          <cell r="F23424"/>
        </row>
        <row r="23425">
          <cell r="B23425" t="str">
            <v>Sana safinaz DML</v>
          </cell>
          <cell r="C23425" t="str">
            <v>mungo</v>
          </cell>
          <cell r="D23425" t="str">
            <v>Online by BH to Unique Tools = 250,000</v>
          </cell>
          <cell r="E23425">
            <v>48500</v>
          </cell>
          <cell r="F23425"/>
        </row>
        <row r="23426">
          <cell r="B23426" t="str">
            <v>J outlet lucky one mall</v>
          </cell>
          <cell r="C23426" t="str">
            <v>mungo</v>
          </cell>
          <cell r="D23426" t="str">
            <v>Online by BH to Unique Tools = 250,000</v>
          </cell>
          <cell r="E23426">
            <v>13490</v>
          </cell>
          <cell r="F23426"/>
        </row>
        <row r="23427">
          <cell r="B23427" t="str">
            <v>BAH Fire work</v>
          </cell>
          <cell r="C23427" t="str">
            <v>mungo</v>
          </cell>
          <cell r="D23427" t="str">
            <v>Online by BH to Unique Tools = 250,000</v>
          </cell>
          <cell r="E23427">
            <v>2973</v>
          </cell>
          <cell r="F23427"/>
        </row>
        <row r="23428">
          <cell r="B23428" t="str">
            <v>Engro 7th Floor</v>
          </cell>
          <cell r="C23428" t="str">
            <v>mungo</v>
          </cell>
          <cell r="D23428" t="str">
            <v>Online by BH to Unique Tools = 250,000</v>
          </cell>
          <cell r="E23428">
            <v>18043</v>
          </cell>
          <cell r="F23428"/>
        </row>
        <row r="23429">
          <cell r="B23429" t="str">
            <v>BAH Exhaust Work</v>
          </cell>
          <cell r="C23429" t="str">
            <v>mungo</v>
          </cell>
          <cell r="D23429" t="str">
            <v>Online by BH to Unique Tools = 250,000</v>
          </cell>
          <cell r="E23429">
            <v>9915</v>
          </cell>
          <cell r="F23429"/>
        </row>
        <row r="23430">
          <cell r="B23430" t="str">
            <v>Meezan Gujranwala</v>
          </cell>
          <cell r="C23430" t="str">
            <v>material</v>
          </cell>
          <cell r="D23430" t="str">
            <v>Online by BH to asad ullah for DADEX pipe 110mm for Meezan gujranwala</v>
          </cell>
          <cell r="E23430">
            <v>54900</v>
          </cell>
          <cell r="F23430"/>
        </row>
        <row r="23431">
          <cell r="B23431" t="str">
            <v xml:space="preserve">MHR Personal </v>
          </cell>
          <cell r="C23431" t="str">
            <v>groceries</v>
          </cell>
          <cell r="D23431" t="str">
            <v>Groceries (Feb 25)</v>
          </cell>
          <cell r="E23431">
            <v>85000</v>
          </cell>
          <cell r="F23431"/>
        </row>
        <row r="23432">
          <cell r="B23432" t="str">
            <v>engro 7th floor</v>
          </cell>
          <cell r="C23432" t="str">
            <v>fuel</v>
          </cell>
          <cell r="D23432" t="str">
            <v>Fuel at site (Feb 25)</v>
          </cell>
          <cell r="E23432">
            <v>20000</v>
          </cell>
          <cell r="F23432"/>
        </row>
        <row r="23433">
          <cell r="B23433" t="str">
            <v>Ernst &amp; Young</v>
          </cell>
          <cell r="C23433" t="str">
            <v>material</v>
          </cell>
          <cell r="D23433" t="str">
            <v>purchased washroom chain (easy paisa to umair)</v>
          </cell>
          <cell r="E23433">
            <v>3600</v>
          </cell>
          <cell r="F23433"/>
        </row>
        <row r="23434">
          <cell r="B23434" t="str">
            <v>BAH fire work</v>
          </cell>
          <cell r="C23434" t="str">
            <v>material</v>
          </cell>
          <cell r="D23434" t="str">
            <v>Purchased nut bolt taflon and fittings</v>
          </cell>
          <cell r="E23434">
            <v>3208</v>
          </cell>
          <cell r="F23434"/>
        </row>
        <row r="23435">
          <cell r="B23435" t="str">
            <v>Imtiaz supermarket</v>
          </cell>
          <cell r="C23435" t="str">
            <v>salary</v>
          </cell>
          <cell r="D23435" t="str">
            <v>Abbas plumber salary</v>
          </cell>
          <cell r="E23435">
            <v>59500</v>
          </cell>
          <cell r="F23435"/>
        </row>
        <row r="23436">
          <cell r="B23436" t="str">
            <v>CITI Bank</v>
          </cell>
          <cell r="C23436" t="str">
            <v>salary</v>
          </cell>
          <cell r="D23436" t="str">
            <v>jawed salary</v>
          </cell>
          <cell r="E23436">
            <v>30400</v>
          </cell>
          <cell r="F23436"/>
        </row>
        <row r="23437">
          <cell r="B23437" t="str">
            <v>Imtiaz supermarket</v>
          </cell>
          <cell r="C23437" t="str">
            <v>misc</v>
          </cell>
          <cell r="D23437" t="str">
            <v>jahangeer mobile balance</v>
          </cell>
          <cell r="E23437">
            <v>1300</v>
          </cell>
          <cell r="F23437"/>
        </row>
        <row r="23438">
          <cell r="B23438" t="str">
            <v>Gul Ahmed</v>
          </cell>
          <cell r="C23438" t="str">
            <v>material</v>
          </cell>
          <cell r="D23438" t="str">
            <v>To adnan shamsi for misc expenses</v>
          </cell>
          <cell r="E23438">
            <v>10000</v>
          </cell>
          <cell r="F23438"/>
        </row>
        <row r="23439">
          <cell r="B23439" t="str">
            <v>Masjid bilal</v>
          </cell>
          <cell r="C23439" t="str">
            <v>misc</v>
          </cell>
          <cell r="D23439" t="str">
            <v>Online by BH to Afsar hussain in Bilal masjid acc</v>
          </cell>
          <cell r="E23439">
            <v>17000</v>
          </cell>
          <cell r="F23439"/>
        </row>
        <row r="23440">
          <cell r="B23440" t="str">
            <v>Meezan bank Head office</v>
          </cell>
          <cell r="C23440" t="str">
            <v>air guide</v>
          </cell>
          <cell r="D23440" t="str">
            <v>Online by BH to Air guide company = 500,000</v>
          </cell>
          <cell r="E23440">
            <v>120229</v>
          </cell>
          <cell r="F23440"/>
        </row>
        <row r="23441">
          <cell r="B23441" t="str">
            <v>Manto DML</v>
          </cell>
          <cell r="C23441" t="str">
            <v>air guide</v>
          </cell>
          <cell r="D23441" t="str">
            <v>Online by BH to Air guide company = 500,000</v>
          </cell>
          <cell r="E23441">
            <v>94000</v>
          </cell>
          <cell r="F23441"/>
        </row>
        <row r="23442">
          <cell r="B23442" t="str">
            <v>Generation DML</v>
          </cell>
          <cell r="C23442" t="str">
            <v>air guide</v>
          </cell>
          <cell r="D23442" t="str">
            <v>Online by BH to Air guide company = 500,000</v>
          </cell>
          <cell r="E23442">
            <v>191771</v>
          </cell>
          <cell r="F23442"/>
        </row>
        <row r="23443">
          <cell r="B23443" t="str">
            <v>Orient DML</v>
          </cell>
          <cell r="C23443" t="str">
            <v>air guide</v>
          </cell>
          <cell r="D23443" t="str">
            <v>Online by BH to Air guide company = 500,000</v>
          </cell>
          <cell r="E23443">
            <v>94000</v>
          </cell>
          <cell r="F23443"/>
        </row>
        <row r="23444">
          <cell r="B23444" t="str">
            <v>office</v>
          </cell>
          <cell r="C23444" t="str">
            <v>mineral water</v>
          </cell>
          <cell r="D23444" t="str">
            <v>paid</v>
          </cell>
          <cell r="E23444">
            <v>1900</v>
          </cell>
          <cell r="F23444"/>
        </row>
        <row r="23445">
          <cell r="B23445" t="str">
            <v>Imtiaz supermarket</v>
          </cell>
          <cell r="C23445" t="str">
            <v>Material</v>
          </cell>
          <cell r="D23445" t="str">
            <v>misc invoices by jahangeer</v>
          </cell>
          <cell r="E23445">
            <v>20550</v>
          </cell>
          <cell r="F23445"/>
        </row>
        <row r="23446">
          <cell r="B23446" t="str">
            <v>Meezan bank Head office</v>
          </cell>
          <cell r="C23446" t="str">
            <v>habib insulation</v>
          </cell>
          <cell r="D23446" t="str">
            <v>Online by BH to partners acc care of Habib insulation = 500,000</v>
          </cell>
          <cell r="E23446">
            <v>86110</v>
          </cell>
          <cell r="F23446"/>
        </row>
        <row r="23447">
          <cell r="B23447" t="str">
            <v>Tomo JPMC</v>
          </cell>
          <cell r="C23447" t="str">
            <v>habib insulation</v>
          </cell>
          <cell r="D23447" t="str">
            <v>Online by BH to partners acc care of Habib insulation = 500,000</v>
          </cell>
          <cell r="E23447">
            <v>393890</v>
          </cell>
          <cell r="F23447"/>
        </row>
        <row r="23448">
          <cell r="B23448" t="str">
            <v>BAH 12th Floor</v>
          </cell>
          <cell r="C23448" t="str">
            <v>habib insulation</v>
          </cell>
          <cell r="D23448" t="str">
            <v>Online by BH to partners acc care of Habib insulation = 500,000</v>
          </cell>
          <cell r="E23448">
            <v>20000</v>
          </cell>
          <cell r="F23448"/>
        </row>
        <row r="23449">
          <cell r="B23449" t="str">
            <v>Masjid bilal</v>
          </cell>
          <cell r="C23449" t="str">
            <v>misc</v>
          </cell>
          <cell r="D23449" t="str">
            <v>Online by BH to Payment for 02 Nos Cylinder R422 for Bilal masjid Donation</v>
          </cell>
          <cell r="E23449">
            <v>49000</v>
          </cell>
          <cell r="F23449"/>
        </row>
        <row r="23450">
          <cell r="B23450" t="str">
            <v>BAH Exhaust Work</v>
          </cell>
          <cell r="C23450" t="str">
            <v>Material</v>
          </cell>
          <cell r="D23450" t="str">
            <v>Online by BH to fatemi traders = 169,421</v>
          </cell>
          <cell r="E23450">
            <v>127161</v>
          </cell>
          <cell r="F23450"/>
        </row>
        <row r="23451">
          <cell r="B23451" t="str">
            <v>Gul Ahmed</v>
          </cell>
          <cell r="C23451" t="str">
            <v>Material</v>
          </cell>
          <cell r="D23451" t="str">
            <v>Online by BH to fatemi traders = 169,421</v>
          </cell>
          <cell r="E23451">
            <v>42260</v>
          </cell>
          <cell r="F23451"/>
        </row>
        <row r="23452">
          <cell r="B23452" t="str">
            <v>Dawood Center</v>
          </cell>
          <cell r="C23452" t="str">
            <v>Noman ducting</v>
          </cell>
          <cell r="D23452" t="str">
            <v>Sheet hawala by Al madina = 800,000</v>
          </cell>
          <cell r="E23452">
            <v>14432</v>
          </cell>
          <cell r="F23452"/>
        </row>
        <row r="23453">
          <cell r="B23453" t="str">
            <v>BAF Maintenance</v>
          </cell>
          <cell r="C23453" t="str">
            <v>Noman ducting</v>
          </cell>
          <cell r="D23453" t="str">
            <v>Sheet hawala by Al madina = 800,000</v>
          </cell>
          <cell r="E23453">
            <v>64807</v>
          </cell>
          <cell r="F23453"/>
        </row>
        <row r="23454">
          <cell r="B23454" t="str">
            <v>BAH 12th Floor</v>
          </cell>
          <cell r="C23454" t="str">
            <v>Noman ducting</v>
          </cell>
          <cell r="D23454" t="str">
            <v>Sheet hawala by Al madina = 800,000</v>
          </cell>
          <cell r="E23454">
            <v>85960</v>
          </cell>
          <cell r="F23454"/>
        </row>
        <row r="23455">
          <cell r="B23455" t="str">
            <v>GSK DMC</v>
          </cell>
          <cell r="C23455" t="str">
            <v>Noman ducting</v>
          </cell>
          <cell r="D23455" t="str">
            <v>Sheet hawala by Al madina = 800,000</v>
          </cell>
          <cell r="E23455">
            <v>8059</v>
          </cell>
          <cell r="F23455"/>
        </row>
        <row r="23456">
          <cell r="B23456" t="str">
            <v>Gul Ahmed</v>
          </cell>
          <cell r="C23456" t="str">
            <v>Noman ducting</v>
          </cell>
          <cell r="D23456" t="str">
            <v>Sheet hawala by Al madina = 800,000</v>
          </cell>
          <cell r="E23456">
            <v>60172</v>
          </cell>
          <cell r="F23456"/>
        </row>
        <row r="23457">
          <cell r="B23457" t="str">
            <v>CITI Bank</v>
          </cell>
          <cell r="C23457" t="str">
            <v>Noman ducting</v>
          </cell>
          <cell r="D23457" t="str">
            <v>Sheet hawala by Al madina = 800,000</v>
          </cell>
          <cell r="E23457">
            <v>86026</v>
          </cell>
          <cell r="F23457"/>
        </row>
        <row r="23458">
          <cell r="B23458" t="str">
            <v>Rehmat shipping</v>
          </cell>
          <cell r="C23458" t="str">
            <v>Noman ducting</v>
          </cell>
          <cell r="D23458" t="str">
            <v>Sheet hawala by Al madina = 800,000</v>
          </cell>
          <cell r="E23458">
            <v>81553</v>
          </cell>
          <cell r="F23458"/>
        </row>
        <row r="23459">
          <cell r="B23459" t="str">
            <v>J outlet lucky one mall</v>
          </cell>
          <cell r="C23459" t="str">
            <v>Noman ducting</v>
          </cell>
          <cell r="D23459" t="str">
            <v>Sheet hawala by Al madina = 800,000</v>
          </cell>
          <cell r="E23459">
            <v>85881</v>
          </cell>
          <cell r="F23459"/>
        </row>
        <row r="23460">
          <cell r="B23460" t="str">
            <v>Spar supermarket</v>
          </cell>
          <cell r="C23460" t="str">
            <v>Noman ducting</v>
          </cell>
          <cell r="D23460" t="str">
            <v>Sheet hawala by Al madina = 800,000</v>
          </cell>
          <cell r="E23460">
            <v>116510</v>
          </cell>
          <cell r="F23460"/>
        </row>
        <row r="23461">
          <cell r="B23461" t="str">
            <v>Imtiaz supermarket</v>
          </cell>
          <cell r="C23461" t="str">
            <v>Noman ducting</v>
          </cell>
          <cell r="D23461" t="str">
            <v>Sheet hawala by Al madina = 800,000</v>
          </cell>
          <cell r="E23461">
            <v>92744</v>
          </cell>
          <cell r="F23461"/>
        </row>
        <row r="23462">
          <cell r="B23462" t="str">
            <v>IT Work Deutsche Bank</v>
          </cell>
          <cell r="C23462" t="str">
            <v>Noman ducting</v>
          </cell>
          <cell r="D23462" t="str">
            <v>Sheet hawala by Al madina = 800,000</v>
          </cell>
          <cell r="E23462">
            <v>14554</v>
          </cell>
          <cell r="F23462"/>
        </row>
        <row r="23463">
          <cell r="B23463" t="str">
            <v>BAH Fire work</v>
          </cell>
          <cell r="C23463" t="str">
            <v>Noman ducting</v>
          </cell>
          <cell r="D23463" t="str">
            <v>Sheet hawala by Al madina = 800,000</v>
          </cell>
          <cell r="E23463">
            <v>59094</v>
          </cell>
          <cell r="F23463"/>
        </row>
        <row r="23464">
          <cell r="B23464" t="str">
            <v>BAH Exhaust Work</v>
          </cell>
          <cell r="C23464" t="str">
            <v>Noman ducting</v>
          </cell>
          <cell r="D23464" t="str">
            <v>Sheet hawala by Al madina = 800,000</v>
          </cell>
          <cell r="E23464">
            <v>30208</v>
          </cell>
          <cell r="F23464"/>
        </row>
        <row r="23465">
          <cell r="B23465" t="str">
            <v>spar supermarket</v>
          </cell>
          <cell r="C23465" t="str">
            <v>material</v>
          </cell>
          <cell r="D23465" t="str">
            <v>To waqar cable tray = 130520</v>
          </cell>
          <cell r="E23465">
            <v>92640</v>
          </cell>
          <cell r="F23465"/>
        </row>
        <row r="23466">
          <cell r="B23466" t="str">
            <v>Rehmat shipping</v>
          </cell>
          <cell r="C23466" t="str">
            <v>material</v>
          </cell>
          <cell r="D23466" t="str">
            <v>To waqar cable tray = 130520</v>
          </cell>
          <cell r="E23466">
            <v>24030</v>
          </cell>
          <cell r="F23466"/>
        </row>
        <row r="23467">
          <cell r="B23467" t="str">
            <v>NASTP II</v>
          </cell>
          <cell r="C23467" t="str">
            <v>material</v>
          </cell>
          <cell r="D23467" t="str">
            <v>To waqar cable tray = 130520</v>
          </cell>
          <cell r="E23467">
            <v>13850</v>
          </cell>
          <cell r="F23467"/>
        </row>
        <row r="23468">
          <cell r="B23468" t="str">
            <v>Mall of Pindi</v>
          </cell>
          <cell r="C23468" t="str">
            <v>Zubair duct</v>
          </cell>
          <cell r="D23468" t="str">
            <v>Online by BH = 580,000</v>
          </cell>
          <cell r="E23468">
            <v>290000</v>
          </cell>
          <cell r="F23468"/>
        </row>
        <row r="23469">
          <cell r="B23469" t="str">
            <v>zeta mall</v>
          </cell>
          <cell r="C23469" t="str">
            <v>Zubair duct</v>
          </cell>
          <cell r="D23469" t="str">
            <v>Online by BH = 580,000</v>
          </cell>
          <cell r="E23469">
            <v>290000</v>
          </cell>
          <cell r="F23469"/>
        </row>
        <row r="23470">
          <cell r="B23470" t="str">
            <v>office</v>
          </cell>
          <cell r="C23470" t="str">
            <v>misc</v>
          </cell>
          <cell r="D23470" t="str">
            <v>To umer for office fridge repaired</v>
          </cell>
          <cell r="E23470">
            <v>1000</v>
          </cell>
          <cell r="F23470"/>
        </row>
        <row r="23471">
          <cell r="B23471" t="str">
            <v>FTC Floors</v>
          </cell>
          <cell r="C23471" t="str">
            <v>nadeem bhai</v>
          </cell>
          <cell r="D23471" t="str">
            <v>mobile balance</v>
          </cell>
          <cell r="E23471">
            <v>1000</v>
          </cell>
          <cell r="F23471"/>
        </row>
        <row r="23472">
          <cell r="B23472" t="str">
            <v>NASTP II</v>
          </cell>
          <cell r="C23472" t="str">
            <v>material</v>
          </cell>
          <cell r="D23472" t="str">
            <v>purchased wire mesh by mukhtar</v>
          </cell>
          <cell r="E23472">
            <v>5160</v>
          </cell>
          <cell r="F23472"/>
        </row>
        <row r="23473">
          <cell r="B23473" t="str">
            <v>office</v>
          </cell>
          <cell r="C23473" t="str">
            <v>material</v>
          </cell>
          <cell r="D23473" t="str">
            <v>purchased shazaib computer board</v>
          </cell>
          <cell r="E23473">
            <v>800</v>
          </cell>
          <cell r="F23473"/>
        </row>
        <row r="23474">
          <cell r="B23474" t="str">
            <v>zeta mall</v>
          </cell>
          <cell r="C23474" t="str">
            <v>saeed sons</v>
          </cell>
          <cell r="D23474" t="str">
            <v>cash paid from office (hand over by ahsan office) = 450,000</v>
          </cell>
          <cell r="E23474">
            <v>388000</v>
          </cell>
          <cell r="F23474"/>
        </row>
        <row r="23475">
          <cell r="B23475" t="str">
            <v>BAH Exhaust Work</v>
          </cell>
          <cell r="C23475" t="str">
            <v>saeed sons</v>
          </cell>
          <cell r="D23475" t="str">
            <v>cash paid from office (hand over by ahsan office) = 450,000</v>
          </cell>
          <cell r="E23475">
            <v>62000</v>
          </cell>
          <cell r="F23475"/>
        </row>
        <row r="23476">
          <cell r="B23476" t="str">
            <v>Gul Ahmed</v>
          </cell>
          <cell r="C23476" t="str">
            <v>fare</v>
          </cell>
          <cell r="D23476" t="str">
            <v>paid</v>
          </cell>
          <cell r="E23476">
            <v>1500</v>
          </cell>
          <cell r="F23476"/>
        </row>
        <row r="23477">
          <cell r="B23477" t="str">
            <v>zeta mall</v>
          </cell>
          <cell r="C23477" t="str">
            <v>fare</v>
          </cell>
          <cell r="D23477" t="str">
            <v>paid</v>
          </cell>
          <cell r="E23477">
            <v>1800</v>
          </cell>
          <cell r="F23477"/>
        </row>
        <row r="23478">
          <cell r="B23478" t="str">
            <v>Gul Ahmed</v>
          </cell>
          <cell r="C23478" t="str">
            <v>fuel</v>
          </cell>
          <cell r="D23478" t="str">
            <v>to mukhtar from 1 march to 10 march</v>
          </cell>
          <cell r="E23478">
            <v>3000</v>
          </cell>
          <cell r="F23478"/>
        </row>
        <row r="23479">
          <cell r="B23479" t="str">
            <v>office</v>
          </cell>
          <cell r="C23479" t="str">
            <v>misc</v>
          </cell>
          <cell r="D23479" t="str">
            <v>purchased computer mouse</v>
          </cell>
          <cell r="E23479">
            <v>1000</v>
          </cell>
          <cell r="F23479"/>
        </row>
        <row r="23480">
          <cell r="B23480" t="str">
            <v>office</v>
          </cell>
          <cell r="C23480" t="str">
            <v>yellow pages</v>
          </cell>
          <cell r="D23480" t="str">
            <v>cash paid</v>
          </cell>
          <cell r="E23480">
            <v>5000</v>
          </cell>
          <cell r="F23480"/>
        </row>
        <row r="23481">
          <cell r="B23481" t="str">
            <v>Gul Ahmed</v>
          </cell>
          <cell r="C23481" t="str">
            <v>material</v>
          </cell>
          <cell r="D23481" t="str">
            <v>To adnan for fan motor</v>
          </cell>
          <cell r="E23481">
            <v>10000</v>
          </cell>
          <cell r="F23481"/>
        </row>
        <row r="23482">
          <cell r="B23482" t="str">
            <v>KANTEEN Islamabad</v>
          </cell>
          <cell r="C23482" t="str">
            <v>cargo</v>
          </cell>
          <cell r="D23482" t="str">
            <v>paid</v>
          </cell>
          <cell r="E23482">
            <v>860</v>
          </cell>
          <cell r="F23482"/>
        </row>
        <row r="23483">
          <cell r="B23483" t="str">
            <v>Meezan bank Head office</v>
          </cell>
          <cell r="C23483" t="str">
            <v>misc</v>
          </cell>
          <cell r="D23483" t="str">
            <v>TO amir for super card (March 25)</v>
          </cell>
          <cell r="E23483">
            <v>1500</v>
          </cell>
          <cell r="F23483"/>
        </row>
        <row r="23484">
          <cell r="B23484" t="str">
            <v>office</v>
          </cell>
          <cell r="C23484" t="str">
            <v>misc</v>
          </cell>
          <cell r="D23484" t="str">
            <v>umer for office use</v>
          </cell>
          <cell r="E23484">
            <v>2000</v>
          </cell>
          <cell r="F23484"/>
        </row>
        <row r="23485">
          <cell r="B23485" t="str">
            <v>KANTEEN Islamabad</v>
          </cell>
          <cell r="C23485" t="str">
            <v>Shabbir Brothers</v>
          </cell>
          <cell r="D23485" t="str">
            <v>cash collect by aness from almadina = 327,130</v>
          </cell>
          <cell r="E23485">
            <v>251500</v>
          </cell>
          <cell r="F23485"/>
        </row>
        <row r="23486">
          <cell r="B23486" t="str">
            <v>Gul Ahmed</v>
          </cell>
          <cell r="C23486" t="str">
            <v>Shabbir Brothers</v>
          </cell>
          <cell r="D23486" t="str">
            <v>cash collect by aness from almadina = 327,130</v>
          </cell>
          <cell r="E23486">
            <v>75630</v>
          </cell>
          <cell r="F23486"/>
        </row>
        <row r="23487">
          <cell r="B23487" t="str">
            <v>Imtiaz supermarket</v>
          </cell>
          <cell r="C23487" t="str">
            <v>Kamran insulator</v>
          </cell>
          <cell r="D23487" t="str">
            <v>Online by BH to kamran cladding in Imtiaz</v>
          </cell>
          <cell r="E23487">
            <v>150000</v>
          </cell>
          <cell r="F23487"/>
        </row>
        <row r="23488">
          <cell r="B23488" t="str">
            <v>KANTEEN Islamabad</v>
          </cell>
          <cell r="C23488" t="str">
            <v>material</v>
          </cell>
          <cell r="D23488" t="str">
            <v xml:space="preserve">Online by BH to M. Arsalan for Cable Tray </v>
          </cell>
          <cell r="E23488">
            <v>49000</v>
          </cell>
          <cell r="F23488"/>
        </row>
        <row r="23489">
          <cell r="B23489" t="str">
            <v>Imtiaz supermarket</v>
          </cell>
          <cell r="C23489" t="str">
            <v>material</v>
          </cell>
          <cell r="D23489" t="str">
            <v>misc invoices by faheem</v>
          </cell>
          <cell r="E23489">
            <v>9900</v>
          </cell>
          <cell r="F23489"/>
        </row>
        <row r="23490">
          <cell r="B23490" t="str">
            <v>Gul Ahmed</v>
          </cell>
          <cell r="C23490" t="str">
            <v>material</v>
          </cell>
          <cell r="D23490" t="str">
            <v>purchased fittings + taflon tapes</v>
          </cell>
          <cell r="E23490">
            <v>3690</v>
          </cell>
          <cell r="F23490"/>
        </row>
        <row r="23491">
          <cell r="B23491" t="str">
            <v>Gul Ahmed</v>
          </cell>
          <cell r="C23491" t="str">
            <v>fare</v>
          </cell>
          <cell r="D23491" t="str">
            <v>paid</v>
          </cell>
          <cell r="E23491">
            <v>700</v>
          </cell>
          <cell r="F23491"/>
        </row>
        <row r="23492">
          <cell r="B23492" t="str">
            <v>CITI Bank</v>
          </cell>
          <cell r="C23492" t="str">
            <v>Touqeer</v>
          </cell>
          <cell r="D23492" t="str">
            <v>Online by BH to Ali raza care of touqeer air balancing in various projects</v>
          </cell>
          <cell r="E23492">
            <v>40000</v>
          </cell>
          <cell r="F23492"/>
        </row>
        <row r="23493">
          <cell r="B23493" t="str">
            <v>CITI Bank</v>
          </cell>
          <cell r="C23493" t="str">
            <v>material</v>
          </cell>
          <cell r="D23493" t="str">
            <v>misc by waqas</v>
          </cell>
          <cell r="E23493">
            <v>1450</v>
          </cell>
          <cell r="F23493"/>
        </row>
        <row r="23494">
          <cell r="B23494" t="str">
            <v>Imtiaz supermarket</v>
          </cell>
          <cell r="C23494" t="str">
            <v>fare</v>
          </cell>
          <cell r="D23494" t="str">
            <v>paid</v>
          </cell>
          <cell r="E23494">
            <v>1000</v>
          </cell>
          <cell r="F23494"/>
        </row>
        <row r="23495">
          <cell r="B23495" t="str">
            <v>Tomo JPMC</v>
          </cell>
          <cell r="C23495" t="str">
            <v>accresent engineers</v>
          </cell>
          <cell r="D23495" t="str">
            <v>cash collect by jahangeer accrssent against HVAC controls work</v>
          </cell>
          <cell r="E23495">
            <v>400000</v>
          </cell>
          <cell r="F23495"/>
        </row>
        <row r="23496">
          <cell r="B23496" t="str">
            <v>KANTEEN Islamabad</v>
          </cell>
          <cell r="C23496" t="str">
            <v>Imran Rasheed</v>
          </cell>
          <cell r="D23496" t="str">
            <v>Online by BH to Imran Rasheed for Labour charges AC Installation</v>
          </cell>
          <cell r="E23496">
            <v>50000</v>
          </cell>
          <cell r="F23496"/>
        </row>
        <row r="23497">
          <cell r="B23497" t="str">
            <v>KANTEEN Islamabad</v>
          </cell>
          <cell r="C23497" t="str">
            <v>Material</v>
          </cell>
          <cell r="D23497" t="str">
            <v>Online by BH to Ahsan for khaadi canteen expenses</v>
          </cell>
          <cell r="E23497">
            <v>100000</v>
          </cell>
          <cell r="F23497"/>
        </row>
        <row r="23498">
          <cell r="B23498" t="str">
            <v>BAF Maintenance</v>
          </cell>
          <cell r="C23498" t="str">
            <v>shakeel duct</v>
          </cell>
          <cell r="D23498" t="str">
            <v>cash paid</v>
          </cell>
          <cell r="E23498">
            <v>100000</v>
          </cell>
          <cell r="F23498"/>
        </row>
        <row r="23499">
          <cell r="B23499" t="str">
            <v>Imtiaz supermarket</v>
          </cell>
          <cell r="C23499" t="str">
            <v>salary</v>
          </cell>
          <cell r="D23499" t="str">
            <v>Rohni 03 days salary (easy paisa)</v>
          </cell>
          <cell r="E23499">
            <v>6000</v>
          </cell>
          <cell r="F23499"/>
        </row>
        <row r="23500">
          <cell r="B23500" t="str">
            <v>Spar supermarket</v>
          </cell>
          <cell r="C23500" t="str">
            <v>fare</v>
          </cell>
          <cell r="D23500" t="str">
            <v>paid</v>
          </cell>
          <cell r="E23500">
            <v>600</v>
          </cell>
          <cell r="F23500"/>
        </row>
        <row r="23501">
          <cell r="B23501" t="str">
            <v>Gul Ahmed</v>
          </cell>
          <cell r="C23501" t="str">
            <v>fare</v>
          </cell>
          <cell r="D23501" t="str">
            <v>paid</v>
          </cell>
          <cell r="E23501">
            <v>600</v>
          </cell>
          <cell r="F23501"/>
        </row>
        <row r="23502">
          <cell r="B23502" t="str">
            <v>engro 7th floor</v>
          </cell>
          <cell r="C23502" t="str">
            <v>fare</v>
          </cell>
          <cell r="D23502" t="str">
            <v>paid</v>
          </cell>
          <cell r="E23502">
            <v>600</v>
          </cell>
          <cell r="F23502"/>
        </row>
        <row r="23503">
          <cell r="B23503" t="str">
            <v>Meezan bank Head office</v>
          </cell>
          <cell r="C23503" t="str">
            <v>fare</v>
          </cell>
          <cell r="D23503" t="str">
            <v>paid</v>
          </cell>
          <cell r="E23503">
            <v>1500</v>
          </cell>
          <cell r="F23503"/>
        </row>
        <row r="23504">
          <cell r="B23504" t="str">
            <v>office</v>
          </cell>
          <cell r="C23504" t="str">
            <v>misc</v>
          </cell>
          <cell r="D23504" t="str">
            <v>to umer for office use</v>
          </cell>
          <cell r="E23504">
            <v>3000</v>
          </cell>
          <cell r="F23504"/>
        </row>
        <row r="23505">
          <cell r="B23505" t="str">
            <v>NASTP II</v>
          </cell>
          <cell r="C23505" t="str">
            <v>material</v>
          </cell>
          <cell r="D23505" t="str">
            <v>To zubair for Zubair for folding</v>
          </cell>
          <cell r="E23505">
            <v>10000</v>
          </cell>
          <cell r="F23505"/>
        </row>
        <row r="23506">
          <cell r="B23506" t="str">
            <v>CITI Bank</v>
          </cell>
          <cell r="C23506" t="str">
            <v>misc</v>
          </cell>
          <cell r="D23506" t="str">
            <v>To staff aftari for Site</v>
          </cell>
          <cell r="E23506">
            <v>5000</v>
          </cell>
          <cell r="F23506"/>
        </row>
        <row r="23507">
          <cell r="B23507" t="str">
            <v>o/m visa office</v>
          </cell>
          <cell r="C23507" t="str">
            <v>misc</v>
          </cell>
          <cell r="D23507" t="str">
            <v>TO israr bhai for visa site</v>
          </cell>
          <cell r="E23507">
            <v>2500</v>
          </cell>
          <cell r="F23507"/>
        </row>
        <row r="23508">
          <cell r="B23508" t="str">
            <v>NASTP II</v>
          </cell>
          <cell r="C23508" t="str">
            <v>fare</v>
          </cell>
          <cell r="D23508" t="str">
            <v>Scrap from site to office</v>
          </cell>
          <cell r="E23508">
            <v>2200</v>
          </cell>
          <cell r="F23508"/>
        </row>
        <row r="23509">
          <cell r="B23509" t="str">
            <v>Meezan bank Head office</v>
          </cell>
          <cell r="C23509" t="str">
            <v>fare</v>
          </cell>
          <cell r="D23509" t="str">
            <v>paid</v>
          </cell>
          <cell r="E23509">
            <v>2000</v>
          </cell>
          <cell r="F23509"/>
        </row>
        <row r="23510">
          <cell r="B23510" t="str">
            <v>Bahria project</v>
          </cell>
          <cell r="C23510" t="str">
            <v>misc</v>
          </cell>
          <cell r="D23510" t="str">
            <v>to amjad for misc invoices</v>
          </cell>
          <cell r="E23510">
            <v>2000</v>
          </cell>
          <cell r="F23510"/>
        </row>
        <row r="23511">
          <cell r="B23511" t="str">
            <v>Bahria project</v>
          </cell>
          <cell r="C23511" t="str">
            <v>material</v>
          </cell>
          <cell r="D23511" t="str">
            <v>paid for SSGC gas connection + utilities</v>
          </cell>
          <cell r="E23511">
            <v>27000</v>
          </cell>
          <cell r="F23511"/>
        </row>
        <row r="23512">
          <cell r="B23512" t="str">
            <v>office</v>
          </cell>
          <cell r="C23512" t="str">
            <v>misc</v>
          </cell>
          <cell r="D23512" t="str">
            <v>to umer for office use</v>
          </cell>
          <cell r="E23512">
            <v>2000</v>
          </cell>
          <cell r="F23512"/>
        </row>
        <row r="23513">
          <cell r="B23513" t="str">
            <v xml:space="preserve">O/M Nue Multiplex </v>
          </cell>
          <cell r="C23513" t="str">
            <v>fuel</v>
          </cell>
          <cell r="D23513" t="str">
            <v>to mumtaz</v>
          </cell>
          <cell r="E23513">
            <v>500</v>
          </cell>
          <cell r="F23513"/>
        </row>
        <row r="23514">
          <cell r="B23514" t="str">
            <v xml:space="preserve">O/M Nue Multiplex </v>
          </cell>
          <cell r="C23514" t="str">
            <v>material</v>
          </cell>
          <cell r="D23514" t="str">
            <v>remaining cash to mumtaz Chiller PLC</v>
          </cell>
          <cell r="E23514">
            <v>1000</v>
          </cell>
          <cell r="F23514"/>
        </row>
        <row r="23515">
          <cell r="B23515" t="str">
            <v>Imtiaz supermarket</v>
          </cell>
          <cell r="C23515" t="str">
            <v>material</v>
          </cell>
          <cell r="D23515" t="str">
            <v>misc material by jahangeer</v>
          </cell>
          <cell r="E23515">
            <v>6550</v>
          </cell>
          <cell r="F23515"/>
        </row>
        <row r="23516">
          <cell r="B23516" t="str">
            <v>engro 7th floor</v>
          </cell>
          <cell r="C23516" t="str">
            <v>material</v>
          </cell>
          <cell r="D23516" t="str">
            <v>purchased 3 thans cloth</v>
          </cell>
          <cell r="E23516">
            <v>9750</v>
          </cell>
          <cell r="F23516"/>
        </row>
        <row r="23517">
          <cell r="B23517" t="str">
            <v>CITI Bank</v>
          </cell>
          <cell r="C23517" t="str">
            <v>fuel</v>
          </cell>
          <cell r="D23517" t="str">
            <v>To Israr bhai for fuel expenses</v>
          </cell>
          <cell r="E23517">
            <v>5000</v>
          </cell>
          <cell r="F23517"/>
        </row>
        <row r="23518">
          <cell r="B23518" t="str">
            <v>office</v>
          </cell>
          <cell r="C23518" t="str">
            <v>misc</v>
          </cell>
          <cell r="D23518" t="str">
            <v>printer refill</v>
          </cell>
          <cell r="E23518">
            <v>1300</v>
          </cell>
          <cell r="F23518"/>
        </row>
        <row r="23519">
          <cell r="B23519" t="str">
            <v>KANTEEN Islamabad</v>
          </cell>
          <cell r="C23519" t="str">
            <v>ideas associates</v>
          </cell>
          <cell r="D23519" t="str">
            <v>Cash cheque given to Shahzaib BVN (for purchased of HRV)</v>
          </cell>
          <cell r="E23519">
            <v>507000</v>
          </cell>
          <cell r="F23519"/>
        </row>
        <row r="23520">
          <cell r="B23520" t="str">
            <v>BAF Maintenance</v>
          </cell>
          <cell r="C23520" t="str">
            <v>Osama Abrar</v>
          </cell>
          <cell r="D23520" t="str">
            <v>Cash collect by osama abrar for AHUs work</v>
          </cell>
          <cell r="E23520">
            <v>200000</v>
          </cell>
          <cell r="F23520"/>
        </row>
        <row r="23521">
          <cell r="B23521" t="str">
            <v>NASTP II</v>
          </cell>
          <cell r="C23521" t="str">
            <v>Muzammil</v>
          </cell>
          <cell r="D23521" t="str">
            <v>Cash paid to Muzammil in NASTP</v>
          </cell>
          <cell r="E23521">
            <v>100000</v>
          </cell>
          <cell r="F23521"/>
        </row>
        <row r="23522">
          <cell r="B23522" t="str">
            <v>J outlet lucky one mall</v>
          </cell>
          <cell r="C23522" t="str">
            <v>Muzammil</v>
          </cell>
          <cell r="D23522" t="str">
            <v>Cash paid to Muzammil in J outlet</v>
          </cell>
          <cell r="E23522">
            <v>150000</v>
          </cell>
          <cell r="F23522"/>
        </row>
        <row r="23523">
          <cell r="B23523" t="str">
            <v>J out let DML</v>
          </cell>
          <cell r="C23523" t="str">
            <v>tickets</v>
          </cell>
          <cell r="D23523" t="str">
            <v>Ruturn Tickets for Engr Noman from Karachi to Lahore by BH</v>
          </cell>
          <cell r="E23523">
            <v>32000</v>
          </cell>
          <cell r="F23523"/>
        </row>
        <row r="23524">
          <cell r="B23524" t="str">
            <v>KANTEEN Islamabad</v>
          </cell>
          <cell r="C23524" t="str">
            <v>Material</v>
          </cell>
          <cell r="D23524" t="str">
            <v>Online by BH to Ahsan for khaadi canteen expenses</v>
          </cell>
          <cell r="E23524">
            <v>100000</v>
          </cell>
          <cell r="F23524"/>
        </row>
        <row r="23525">
          <cell r="B23525" t="str">
            <v>PSYCHIATRY JPMC</v>
          </cell>
          <cell r="C23525" t="str">
            <v>fare</v>
          </cell>
          <cell r="D23525" t="str">
            <v>paid</v>
          </cell>
          <cell r="E23525">
            <v>600</v>
          </cell>
          <cell r="F23525"/>
        </row>
        <row r="23526">
          <cell r="B23526" t="str">
            <v xml:space="preserve">MHR Personal </v>
          </cell>
          <cell r="C23526" t="str">
            <v>misc</v>
          </cell>
          <cell r="D23526" t="str">
            <v>Rehana aunty ufone and mobile balance</v>
          </cell>
          <cell r="E23526">
            <v>2900</v>
          </cell>
          <cell r="F23526"/>
        </row>
        <row r="23527">
          <cell r="B23527" t="str">
            <v>NASTP II</v>
          </cell>
          <cell r="C23527" t="str">
            <v>shahid regger</v>
          </cell>
          <cell r="D23527" t="str">
            <v>cash paid</v>
          </cell>
          <cell r="E23527">
            <v>11000</v>
          </cell>
          <cell r="F23527"/>
        </row>
        <row r="23528">
          <cell r="B23528" t="str">
            <v>Imtiaz supermarket</v>
          </cell>
          <cell r="C23528" t="str">
            <v>shahid regger</v>
          </cell>
          <cell r="D23528" t="str">
            <v>cash paid</v>
          </cell>
          <cell r="E23528">
            <v>16000</v>
          </cell>
          <cell r="F23528"/>
        </row>
        <row r="23529">
          <cell r="B23529" t="str">
            <v>NICVD</v>
          </cell>
          <cell r="C23529" t="str">
            <v>fuel</v>
          </cell>
          <cell r="D23529" t="str">
            <v>to irfan AC</v>
          </cell>
          <cell r="E23529">
            <v>300</v>
          </cell>
          <cell r="F23529"/>
        </row>
        <row r="23530">
          <cell r="B23530" t="str">
            <v>Spar supermarket</v>
          </cell>
          <cell r="C23530" t="str">
            <v>material</v>
          </cell>
          <cell r="D23530" t="str">
            <v>TO moiz for misc expenses at site</v>
          </cell>
          <cell r="E23530">
            <v>30000</v>
          </cell>
          <cell r="F23530"/>
        </row>
        <row r="23531">
          <cell r="B23531" t="str">
            <v>Meezan Gujranwala</v>
          </cell>
          <cell r="C23531" t="str">
            <v>material</v>
          </cell>
          <cell r="D23531" t="str">
            <v>Online by BH to Touqeer for Gujranwala expenses</v>
          </cell>
          <cell r="E23531">
            <v>100000</v>
          </cell>
          <cell r="F23531"/>
        </row>
        <row r="23532">
          <cell r="B23532" t="str">
            <v>BAH 22 &amp; 23rd Floor</v>
          </cell>
          <cell r="C23532" t="str">
            <v>saeed sons</v>
          </cell>
          <cell r="D23532" t="str">
            <v>Cash Given to saeed sons (BY BH) amt = 3,228,392/-</v>
          </cell>
          <cell r="E23532">
            <v>1047708</v>
          </cell>
          <cell r="F23532"/>
        </row>
        <row r="23533">
          <cell r="B23533" t="str">
            <v>3rd Floor NASTP</v>
          </cell>
          <cell r="C23533" t="str">
            <v>saeed sons</v>
          </cell>
          <cell r="D23533" t="str">
            <v>Cash Given to saeed sons (BY BH) amt = 3,228,392/-</v>
          </cell>
          <cell r="E23533">
            <v>6855</v>
          </cell>
          <cell r="F23533"/>
        </row>
        <row r="23534">
          <cell r="B23534" t="str">
            <v>BAH 12th Floor</v>
          </cell>
          <cell r="C23534" t="str">
            <v>saeed sons</v>
          </cell>
          <cell r="D23534" t="str">
            <v>Cash Given to saeed sons (BY BH) amt = 3,228,392/-</v>
          </cell>
          <cell r="E23534">
            <v>580100</v>
          </cell>
          <cell r="F23534"/>
        </row>
        <row r="23535">
          <cell r="B23535" t="str">
            <v>CITI Bank</v>
          </cell>
          <cell r="C23535" t="str">
            <v>saeed sons</v>
          </cell>
          <cell r="D23535" t="str">
            <v>Cash Given to saeed sons (BY BH) amt = 3,228,392/-</v>
          </cell>
          <cell r="E23535">
            <v>60600</v>
          </cell>
          <cell r="F23535"/>
        </row>
        <row r="23536">
          <cell r="B23536" t="str">
            <v>J outlet lucky one mall</v>
          </cell>
          <cell r="C23536" t="str">
            <v>saeed sons</v>
          </cell>
          <cell r="D23536" t="str">
            <v>Cash Given to saeed sons (BY BH) amt = 3,228,392/-</v>
          </cell>
          <cell r="E23536">
            <v>18789</v>
          </cell>
          <cell r="F23536"/>
        </row>
        <row r="23537">
          <cell r="B23537" t="str">
            <v>BAH Fire work</v>
          </cell>
          <cell r="C23537" t="str">
            <v>saeed sons</v>
          </cell>
          <cell r="D23537" t="str">
            <v>Cash Given to saeed sons (BY BH) amt = 3,228,392/-</v>
          </cell>
          <cell r="E23537">
            <v>1514340</v>
          </cell>
          <cell r="F23537"/>
        </row>
        <row r="23538">
          <cell r="B23538" t="str">
            <v xml:space="preserve">MHR Personal </v>
          </cell>
          <cell r="C23538" t="str">
            <v>utilities bills</v>
          </cell>
          <cell r="D23538" t="str">
            <v>ptcl bills paid</v>
          </cell>
          <cell r="E23538">
            <v>3180</v>
          </cell>
          <cell r="F23538"/>
        </row>
        <row r="23539">
          <cell r="B23539" t="str">
            <v>office</v>
          </cell>
          <cell r="C23539" t="str">
            <v>utilities bills</v>
          </cell>
          <cell r="D23539" t="str">
            <v>ptcl bills paid</v>
          </cell>
          <cell r="E23539">
            <v>11440</v>
          </cell>
          <cell r="F23539"/>
        </row>
        <row r="23540">
          <cell r="B23540" t="str">
            <v>BAH fire work</v>
          </cell>
          <cell r="C23540" t="str">
            <v>fare</v>
          </cell>
          <cell r="D23540" t="str">
            <v>paid</v>
          </cell>
          <cell r="E23540">
            <v>800</v>
          </cell>
          <cell r="F23540"/>
        </row>
        <row r="23541">
          <cell r="B23541" t="str">
            <v>Gul Ahmed</v>
          </cell>
          <cell r="C23541" t="str">
            <v>Ameen Contractor</v>
          </cell>
          <cell r="D23541" t="str">
            <v>cash paid</v>
          </cell>
          <cell r="E23541">
            <v>100000</v>
          </cell>
          <cell r="F23541"/>
        </row>
        <row r="23542">
          <cell r="B23542" t="str">
            <v>Gul Ahmed</v>
          </cell>
          <cell r="C23542" t="str">
            <v>Sadiq pipe</v>
          </cell>
          <cell r="D23542" t="str">
            <v>cash paid</v>
          </cell>
          <cell r="E23542">
            <v>100000</v>
          </cell>
          <cell r="F23542"/>
        </row>
        <row r="23543">
          <cell r="B23543" t="str">
            <v>BAF Maintenance</v>
          </cell>
          <cell r="C23543" t="str">
            <v>material</v>
          </cell>
          <cell r="D23543" t="str">
            <v>purchased nut bolts</v>
          </cell>
          <cell r="E23543">
            <v>48500</v>
          </cell>
          <cell r="F23543"/>
        </row>
        <row r="23544">
          <cell r="B23544" t="str">
            <v>Spar supermarket</v>
          </cell>
          <cell r="C23544" t="str">
            <v>fare</v>
          </cell>
          <cell r="D23544" t="str">
            <v>paid</v>
          </cell>
          <cell r="E23544">
            <v>1000</v>
          </cell>
          <cell r="F23544"/>
        </row>
        <row r="23545">
          <cell r="B23545" t="str">
            <v>10pearl NASTP</v>
          </cell>
          <cell r="C23545" t="str">
            <v>fare</v>
          </cell>
          <cell r="D23545" t="str">
            <v>paid</v>
          </cell>
          <cell r="E23545">
            <v>500</v>
          </cell>
          <cell r="F23545"/>
        </row>
        <row r="23546">
          <cell r="B23546" t="str">
            <v>office</v>
          </cell>
          <cell r="C23546" t="str">
            <v>misc</v>
          </cell>
          <cell r="D23546" t="str">
            <v>to umer for office use</v>
          </cell>
          <cell r="E23546">
            <v>2000</v>
          </cell>
          <cell r="F23546"/>
        </row>
        <row r="23547">
          <cell r="B23547" t="str">
            <v>PSYCHIATRY JPMC</v>
          </cell>
          <cell r="C23547" t="str">
            <v>Global technologies</v>
          </cell>
          <cell r="D23547" t="str">
            <v>cash collect by Talib care off Global technologies</v>
          </cell>
          <cell r="E23547">
            <v>500000</v>
          </cell>
          <cell r="F23547"/>
        </row>
        <row r="23548">
          <cell r="B23548" t="str">
            <v>CITI Bank</v>
          </cell>
          <cell r="C23548" t="str">
            <v>material</v>
          </cell>
          <cell r="D23548" t="str">
            <v>purchased brass rod, weight machine and other items</v>
          </cell>
          <cell r="E23548">
            <v>1460</v>
          </cell>
          <cell r="F23548"/>
        </row>
        <row r="23549">
          <cell r="B23549" t="str">
            <v>10pearl NASTP</v>
          </cell>
          <cell r="C23549" t="str">
            <v>material</v>
          </cell>
          <cell r="D23549" t="str">
            <v>purchased cutting discs</v>
          </cell>
          <cell r="E23549">
            <v>1460</v>
          </cell>
          <cell r="F23549"/>
        </row>
        <row r="23550">
          <cell r="B23550" t="str">
            <v>CITI Bank</v>
          </cell>
          <cell r="C23550" t="str">
            <v>material</v>
          </cell>
          <cell r="D23550" t="str">
            <v>To ISRAR bhai for compressor repairing.</v>
          </cell>
          <cell r="E23550">
            <v>20000</v>
          </cell>
          <cell r="F23550"/>
        </row>
        <row r="23551">
          <cell r="B23551" t="str">
            <v>office</v>
          </cell>
          <cell r="C23551" t="str">
            <v>misc</v>
          </cell>
          <cell r="D23551" t="str">
            <v>02 nos computer ram purchased 4 gb</v>
          </cell>
          <cell r="E23551">
            <v>1600</v>
          </cell>
          <cell r="F23551"/>
        </row>
        <row r="23552">
          <cell r="B23552" t="str">
            <v>NICVD</v>
          </cell>
          <cell r="C23552" t="str">
            <v>fare</v>
          </cell>
          <cell r="D23552" t="str">
            <v>paid</v>
          </cell>
          <cell r="E23552">
            <v>1200</v>
          </cell>
          <cell r="F23552"/>
        </row>
        <row r="23553">
          <cell r="B23553" t="str">
            <v>CITI Bank</v>
          </cell>
          <cell r="C23553" t="str">
            <v>fare</v>
          </cell>
          <cell r="D23553" t="str">
            <v>paid</v>
          </cell>
          <cell r="E23553">
            <v>600</v>
          </cell>
          <cell r="F23553"/>
        </row>
        <row r="23554">
          <cell r="B23554" t="str">
            <v>NASTP II</v>
          </cell>
          <cell r="C23554" t="str">
            <v>fare</v>
          </cell>
          <cell r="D23554" t="str">
            <v>paid</v>
          </cell>
          <cell r="E23554">
            <v>2000</v>
          </cell>
          <cell r="F23554"/>
        </row>
        <row r="23555">
          <cell r="B23555" t="str">
            <v>Gul Ahmed</v>
          </cell>
          <cell r="C23555" t="str">
            <v>material</v>
          </cell>
          <cell r="D23555" t="str">
            <v>purchased colour material</v>
          </cell>
          <cell r="E23555">
            <v>5820</v>
          </cell>
          <cell r="F23555"/>
        </row>
        <row r="23556">
          <cell r="B23556" t="str">
            <v>Ernst &amp; Young</v>
          </cell>
          <cell r="C23556" t="str">
            <v>photocopies</v>
          </cell>
          <cell r="D23556" t="str">
            <v>paid for photocopies for 01 months</v>
          </cell>
          <cell r="E23556">
            <v>3450</v>
          </cell>
          <cell r="F23556"/>
        </row>
        <row r="23557">
          <cell r="B23557" t="str">
            <v>office</v>
          </cell>
          <cell r="C23557" t="str">
            <v>misc</v>
          </cell>
          <cell r="D23557" t="str">
            <v>to umer for office use</v>
          </cell>
          <cell r="E23557">
            <v>2000</v>
          </cell>
          <cell r="F23557"/>
        </row>
        <row r="23558">
          <cell r="B23558" t="str">
            <v>Gul Ahmed</v>
          </cell>
          <cell r="C23558" t="str">
            <v>fuel</v>
          </cell>
          <cell r="D23558" t="str">
            <v>to mukhtar for fuel</v>
          </cell>
          <cell r="E23558">
            <v>2250</v>
          </cell>
          <cell r="F23558"/>
        </row>
        <row r="23559">
          <cell r="B23559" t="str">
            <v>Ernst &amp; Young</v>
          </cell>
          <cell r="C23559" t="str">
            <v>material</v>
          </cell>
          <cell r="D23559" t="str">
            <v>purchased washroom chain (easy paisa to umair)</v>
          </cell>
          <cell r="E23559">
            <v>3600</v>
          </cell>
          <cell r="F23559"/>
        </row>
        <row r="23560">
          <cell r="B23560" t="str">
            <v>CITI Bank</v>
          </cell>
          <cell r="C23560" t="str">
            <v>material</v>
          </cell>
          <cell r="D23560" t="str">
            <v>Purchased Compressor for CITI Bank (by bH)</v>
          </cell>
          <cell r="E23560">
            <v>90000</v>
          </cell>
          <cell r="F23560"/>
        </row>
        <row r="23561">
          <cell r="B23561" t="str">
            <v>o/m NASTP</v>
          </cell>
          <cell r="C23561" t="str">
            <v>salary</v>
          </cell>
          <cell r="D23561" t="str">
            <v>To Imran Feroz (Transfer by Rehan from his account)</v>
          </cell>
          <cell r="E23561">
            <v>35000</v>
          </cell>
          <cell r="F23561"/>
        </row>
        <row r="23562">
          <cell r="B23562" t="str">
            <v>FTC Floors</v>
          </cell>
          <cell r="C23562" t="str">
            <v>Tasleem mason</v>
          </cell>
          <cell r="D23562" t="str">
            <v>To Tasleen in FTC washroom works  (Transfer by Rehan)</v>
          </cell>
          <cell r="E23562">
            <v>50000</v>
          </cell>
          <cell r="F23562"/>
        </row>
        <row r="23563">
          <cell r="B23563" t="str">
            <v>BAF maintenance</v>
          </cell>
          <cell r="C23563" t="str">
            <v>fare</v>
          </cell>
          <cell r="D23563" t="str">
            <v>Mazda transportaion for BAF valves</v>
          </cell>
          <cell r="E23563">
            <v>8000</v>
          </cell>
          <cell r="F23563"/>
        </row>
        <row r="23564">
          <cell r="B23564" t="str">
            <v>Spar supermarket</v>
          </cell>
          <cell r="C23564" t="str">
            <v>material</v>
          </cell>
          <cell r="D23564" t="str">
            <v>TO moiz for misc expenses at site</v>
          </cell>
          <cell r="E23564">
            <v>6000</v>
          </cell>
          <cell r="F23564"/>
        </row>
        <row r="23565">
          <cell r="B23565" t="str">
            <v>Spar supermarket</v>
          </cell>
          <cell r="C23565" t="str">
            <v>material</v>
          </cell>
          <cell r="D23565" t="str">
            <v>TO moiz for flare nuts</v>
          </cell>
          <cell r="E23565">
            <v>2000</v>
          </cell>
          <cell r="F23565"/>
        </row>
        <row r="23566">
          <cell r="B23566" t="str">
            <v>Spar supermarket</v>
          </cell>
          <cell r="C23566" t="str">
            <v>fare</v>
          </cell>
          <cell r="D23566" t="str">
            <v>TO moiz for gas bykia rent</v>
          </cell>
          <cell r="E23566">
            <v>500</v>
          </cell>
          <cell r="F23566"/>
        </row>
        <row r="23567">
          <cell r="B23567" t="str">
            <v>NICVD</v>
          </cell>
          <cell r="C23567" t="str">
            <v>fare</v>
          </cell>
          <cell r="D23567" t="str">
            <v>paid transporation for Fans for khurshid fans</v>
          </cell>
          <cell r="E23567">
            <v>6000</v>
          </cell>
          <cell r="F23567"/>
        </row>
        <row r="23568">
          <cell r="B23568" t="str">
            <v>engro 7th floor</v>
          </cell>
          <cell r="C23568" t="str">
            <v>aneeq</v>
          </cell>
          <cell r="D23568" t="str">
            <v>cash paid</v>
          </cell>
          <cell r="E23568">
            <v>30000</v>
          </cell>
          <cell r="F23568"/>
        </row>
        <row r="23569">
          <cell r="B23569" t="str">
            <v>engro 7th floor</v>
          </cell>
          <cell r="C23569" t="str">
            <v>aneeq</v>
          </cell>
          <cell r="D23569" t="str">
            <v>To aneeq in Engro 7th Floor (by BH)</v>
          </cell>
          <cell r="E23569">
            <v>25000</v>
          </cell>
          <cell r="F23569"/>
        </row>
        <row r="23570">
          <cell r="B23570" t="str">
            <v>Rehmat shipping</v>
          </cell>
          <cell r="C23570" t="str">
            <v>amir contractor</v>
          </cell>
          <cell r="D23570" t="str">
            <v>To amir contractor in Rehmat shipping by bH)</v>
          </cell>
          <cell r="E23570">
            <v>200000</v>
          </cell>
          <cell r="F23570"/>
        </row>
        <row r="23571">
          <cell r="B23571" t="str">
            <v>Imtiaz supermarket</v>
          </cell>
          <cell r="C23571" t="str">
            <v>fare</v>
          </cell>
          <cell r="D23571" t="str">
            <v>paid</v>
          </cell>
          <cell r="E23571">
            <v>2200</v>
          </cell>
          <cell r="F23571"/>
        </row>
        <row r="23572">
          <cell r="B23572" t="str">
            <v>J out let DML</v>
          </cell>
          <cell r="C23572" t="str">
            <v>salary</v>
          </cell>
          <cell r="D23572" t="str">
            <v>TO Engr Noman</v>
          </cell>
          <cell r="E23572">
            <v>70000</v>
          </cell>
          <cell r="F23572"/>
        </row>
        <row r="23573">
          <cell r="B23573" t="str">
            <v>engro 7th floor</v>
          </cell>
          <cell r="C23573" t="str">
            <v>ahsan insulation</v>
          </cell>
          <cell r="D23573" t="str">
            <v>cash paid</v>
          </cell>
          <cell r="E23573">
            <v>5000</v>
          </cell>
          <cell r="F23573"/>
        </row>
        <row r="23574">
          <cell r="B23574" t="str">
            <v>office</v>
          </cell>
          <cell r="C23574" t="str">
            <v>salary</v>
          </cell>
          <cell r="D23574" t="str">
            <v>office staff</v>
          </cell>
          <cell r="E23574">
            <v>129500</v>
          </cell>
          <cell r="F23574"/>
        </row>
        <row r="23575">
          <cell r="B23575" t="str">
            <v>office</v>
          </cell>
          <cell r="C23575" t="str">
            <v>misc</v>
          </cell>
          <cell r="D23575" t="str">
            <v>office staff</v>
          </cell>
          <cell r="E23575">
            <v>2500</v>
          </cell>
          <cell r="F23575"/>
        </row>
        <row r="23576">
          <cell r="B23576" t="str">
            <v>office</v>
          </cell>
          <cell r="C23576" t="str">
            <v>misc</v>
          </cell>
          <cell r="D23576" t="str">
            <v>umer for office use</v>
          </cell>
          <cell r="E23576">
            <v>3000</v>
          </cell>
          <cell r="F23576"/>
        </row>
        <row r="23577">
          <cell r="B23577" t="str">
            <v>NICVD</v>
          </cell>
          <cell r="C23577" t="str">
            <v>Shabbir Brothers</v>
          </cell>
          <cell r="D23577" t="str">
            <v>cash chq collect by aness from almadina</v>
          </cell>
          <cell r="E23577">
            <v>317100</v>
          </cell>
          <cell r="F23577"/>
        </row>
        <row r="23578">
          <cell r="B23578" t="str">
            <v>Gul Ahmed</v>
          </cell>
          <cell r="C23578" t="str">
            <v>mujahid gas</v>
          </cell>
          <cell r="D23578" t="str">
            <v>Cheque received from Al madina steel (Given to Anees mujahid)</v>
          </cell>
          <cell r="E23578">
            <v>100000</v>
          </cell>
          <cell r="F23578"/>
        </row>
        <row r="23579">
          <cell r="B23579" t="str">
            <v>BAF Maintenance</v>
          </cell>
          <cell r="C23579" t="str">
            <v>Engr Noman</v>
          </cell>
          <cell r="D23579" t="str">
            <v>Cheque received from Al madina steel  (Given to Noman Bank Al falah)</v>
          </cell>
          <cell r="E23579">
            <v>100000</v>
          </cell>
          <cell r="F23579"/>
        </row>
        <row r="23580">
          <cell r="B23580" t="str">
            <v>Imtiaz supermarket</v>
          </cell>
          <cell r="C23580" t="str">
            <v>Kamran insulator</v>
          </cell>
          <cell r="D23580" t="str">
            <v>Cash chq (Given to Kamran Insulation)</v>
          </cell>
          <cell r="E23580">
            <v>100000</v>
          </cell>
          <cell r="F23580"/>
        </row>
        <row r="23581">
          <cell r="B23581" t="str">
            <v>Imtiaz supermarket</v>
          </cell>
          <cell r="C23581" t="str">
            <v>Kamran insulator</v>
          </cell>
          <cell r="D23581" t="str">
            <v>Cash chq (Given to Kamran Insulation)</v>
          </cell>
          <cell r="E23581">
            <v>400000</v>
          </cell>
          <cell r="F23581"/>
        </row>
        <row r="23582">
          <cell r="B23582" t="str">
            <v>CITI Bank</v>
          </cell>
          <cell r="C23582" t="str">
            <v>salary</v>
          </cell>
          <cell r="D23582" t="str">
            <v>Israr bhai salary (online by Rehan Aslam)</v>
          </cell>
          <cell r="E23582">
            <v>187000</v>
          </cell>
          <cell r="F23582"/>
        </row>
        <row r="23583">
          <cell r="B23583" t="str">
            <v>Gul Ahmed</v>
          </cell>
          <cell r="C23583" t="str">
            <v>salary</v>
          </cell>
          <cell r="D23583" t="str">
            <v>Adnan bhai salary (online by Rehan Aslam)</v>
          </cell>
          <cell r="E23583">
            <v>120000</v>
          </cell>
          <cell r="F23583"/>
        </row>
        <row r="23584">
          <cell r="B23584" t="str">
            <v>BAH Exhaust Work</v>
          </cell>
          <cell r="C23584" t="str">
            <v>salary</v>
          </cell>
          <cell r="D23584" t="str">
            <v>Rohail bhai salary (online by Rehan Aslam)</v>
          </cell>
          <cell r="E23584">
            <v>90000</v>
          </cell>
          <cell r="F23584"/>
        </row>
        <row r="23585">
          <cell r="B23585" t="str">
            <v>o/m visa office</v>
          </cell>
          <cell r="C23585" t="str">
            <v>faisal qazi</v>
          </cell>
          <cell r="D23585" t="str">
            <v>Transfer to Faisal Qazi for VISA (online by Rehan Aslam)</v>
          </cell>
          <cell r="E23585">
            <v>50000</v>
          </cell>
          <cell r="F23585"/>
        </row>
        <row r="23586">
          <cell r="B23586" t="str">
            <v>Imtiaz supermarket</v>
          </cell>
          <cell r="C23586" t="str">
            <v>salary</v>
          </cell>
          <cell r="D23586" t="str">
            <v>Ustad qayyum, Shahbaz &amp; Abbas, nawaz, raheel, saqib, haris, rafay, chacha lateef, farhan, uzair</v>
          </cell>
          <cell r="E23586">
            <v>455430</v>
          </cell>
          <cell r="F23586"/>
        </row>
        <row r="23587">
          <cell r="B23587" t="str">
            <v>office</v>
          </cell>
          <cell r="C23587" t="str">
            <v>salary</v>
          </cell>
          <cell r="D23587" t="str">
            <v>Mukhtar salary</v>
          </cell>
          <cell r="E23587">
            <v>50000</v>
          </cell>
          <cell r="F23587"/>
        </row>
        <row r="23588">
          <cell r="B23588" t="str">
            <v>office</v>
          </cell>
          <cell r="C23588" t="str">
            <v>water tanker</v>
          </cell>
          <cell r="D23588" t="str">
            <v xml:space="preserve">paid </v>
          </cell>
          <cell r="E23588">
            <v>5330</v>
          </cell>
          <cell r="F23588"/>
        </row>
        <row r="23589">
          <cell r="B23589" t="str">
            <v>office</v>
          </cell>
          <cell r="C23589" t="str">
            <v>utilities bills</v>
          </cell>
          <cell r="D23589" t="str">
            <v>K ELEC bills paid</v>
          </cell>
          <cell r="E23589">
            <v>22802</v>
          </cell>
          <cell r="F23589"/>
        </row>
        <row r="23590">
          <cell r="B23590" t="str">
            <v xml:space="preserve">MHR Personal </v>
          </cell>
          <cell r="C23590" t="str">
            <v>utilities bills</v>
          </cell>
          <cell r="D23590" t="str">
            <v>K ELEC bills paid</v>
          </cell>
          <cell r="E23590">
            <v>41796</v>
          </cell>
          <cell r="F23590"/>
        </row>
        <row r="23591">
          <cell r="B23591" t="str">
            <v>office</v>
          </cell>
          <cell r="C23591" t="str">
            <v>misc</v>
          </cell>
          <cell r="D23591" t="str">
            <v>ahsan computer mouse purchased</v>
          </cell>
          <cell r="E23591">
            <v>2200</v>
          </cell>
          <cell r="F23591"/>
        </row>
        <row r="23592">
          <cell r="B23592" t="str">
            <v>Fortress Mall</v>
          </cell>
          <cell r="C23592" t="str">
            <v>salary</v>
          </cell>
          <cell r="D23592" t="str">
            <v>Engr Ahsan salary</v>
          </cell>
          <cell r="E23592">
            <v>83800</v>
          </cell>
          <cell r="F23592"/>
        </row>
        <row r="23593">
          <cell r="B23593" t="str">
            <v>BAH fire work</v>
          </cell>
          <cell r="C23593" t="str">
            <v>salary</v>
          </cell>
          <cell r="D23593" t="str">
            <v>asif hussain + Umair + Saad salary</v>
          </cell>
          <cell r="E23593">
            <v>115270</v>
          </cell>
          <cell r="F23593"/>
        </row>
        <row r="23594">
          <cell r="B23594" t="str">
            <v>office</v>
          </cell>
          <cell r="C23594" t="str">
            <v>misc</v>
          </cell>
          <cell r="D23594" t="str">
            <v>purchased wrapping rolls</v>
          </cell>
          <cell r="E23594">
            <v>1000</v>
          </cell>
          <cell r="F23594"/>
        </row>
        <row r="23595">
          <cell r="B23595" t="str">
            <v>Meezan bank Head office</v>
          </cell>
          <cell r="C23595" t="str">
            <v>salary</v>
          </cell>
          <cell r="D23595" t="str">
            <v>Gul sher salary</v>
          </cell>
          <cell r="E23595">
            <v>30000</v>
          </cell>
          <cell r="F23595"/>
        </row>
        <row r="23596">
          <cell r="B23596" t="str">
            <v>CITI Bank</v>
          </cell>
          <cell r="C23596" t="str">
            <v>salary</v>
          </cell>
          <cell r="D23596" t="str">
            <v>Waqas salary</v>
          </cell>
          <cell r="E23596">
            <v>55000</v>
          </cell>
          <cell r="F23596"/>
        </row>
        <row r="23597">
          <cell r="B23597" t="str">
            <v>FTC Floors</v>
          </cell>
          <cell r="C23597" t="str">
            <v>salary</v>
          </cell>
          <cell r="D23597" t="str">
            <v>ftc staff salaries</v>
          </cell>
          <cell r="E23597">
            <v>224427</v>
          </cell>
          <cell r="F23597"/>
        </row>
        <row r="23598">
          <cell r="B23598" t="str">
            <v>FTC Floors</v>
          </cell>
          <cell r="C23598" t="str">
            <v>misc</v>
          </cell>
          <cell r="D23598" t="str">
            <v>paid for tea and refreshments</v>
          </cell>
          <cell r="E23598">
            <v>3000</v>
          </cell>
          <cell r="F23598"/>
        </row>
        <row r="23599">
          <cell r="B23599" t="str">
            <v>Bahria project</v>
          </cell>
          <cell r="C23599" t="str">
            <v>salary</v>
          </cell>
          <cell r="D23599" t="str">
            <v>Amjad and waseem salary</v>
          </cell>
          <cell r="E23599">
            <v>114220</v>
          </cell>
          <cell r="F23599"/>
        </row>
        <row r="23600">
          <cell r="B23600" t="str">
            <v>Gul Ahmed</v>
          </cell>
          <cell r="C23600" t="str">
            <v>salary</v>
          </cell>
          <cell r="D23600" t="str">
            <v>Mateen + Kamran salary</v>
          </cell>
          <cell r="E23600">
            <v>73450</v>
          </cell>
          <cell r="F23600"/>
        </row>
        <row r="23601">
          <cell r="B23601" t="str">
            <v>O/M The Place</v>
          </cell>
          <cell r="C23601" t="str">
            <v>salary</v>
          </cell>
          <cell r="D23601" t="str">
            <v>The place staff salaries</v>
          </cell>
          <cell r="E23601">
            <v>167229.83870967742</v>
          </cell>
          <cell r="F23601"/>
        </row>
        <row r="23602">
          <cell r="B23602" t="str">
            <v>Imtiaz supermarket</v>
          </cell>
          <cell r="C23602" t="str">
            <v>salary</v>
          </cell>
          <cell r="D23602" t="str">
            <v>Saqib + Naveed salary</v>
          </cell>
          <cell r="E23602">
            <v>84870.967741935485</v>
          </cell>
          <cell r="F23602"/>
        </row>
        <row r="23603">
          <cell r="B23603" t="str">
            <v>engro 7th floor</v>
          </cell>
          <cell r="C23603" t="str">
            <v>sajid pipe</v>
          </cell>
          <cell r="D23603" t="str">
            <v>Online by BH to Sajid for piping payment for Engro 7th floor</v>
          </cell>
          <cell r="E23603">
            <v>30000</v>
          </cell>
          <cell r="F23603"/>
        </row>
        <row r="23604">
          <cell r="B23604" t="str">
            <v>J out let DML</v>
          </cell>
          <cell r="C23604" t="str">
            <v>Piping</v>
          </cell>
          <cell r="D23604" t="str">
            <v>Online by BH to tech vision for Piping labour j dot Lahore dolman</v>
          </cell>
          <cell r="E23604">
            <v>75000</v>
          </cell>
          <cell r="F23604"/>
        </row>
        <row r="23605">
          <cell r="B23605" t="str">
            <v xml:space="preserve">O/M Nue Multiplex </v>
          </cell>
          <cell r="C23605" t="str">
            <v>salary</v>
          </cell>
          <cell r="D23605" t="str">
            <v>Transfer RMR staff salaries</v>
          </cell>
          <cell r="E23605">
            <v>184560</v>
          </cell>
          <cell r="F23605"/>
        </row>
        <row r="23606">
          <cell r="B23606" t="str">
            <v>Gul Ahmed</v>
          </cell>
          <cell r="C23606" t="str">
            <v>Ameen Contractor</v>
          </cell>
          <cell r="D23606" t="str">
            <v>final cash paid</v>
          </cell>
          <cell r="E23606">
            <v>49500</v>
          </cell>
          <cell r="F23606"/>
        </row>
        <row r="23607">
          <cell r="B23607" t="str">
            <v>NICVD</v>
          </cell>
          <cell r="C23607" t="str">
            <v>salary</v>
          </cell>
          <cell r="D23607" t="str">
            <v>Irfan + Fahad farid salary</v>
          </cell>
          <cell r="E23607">
            <v>65000</v>
          </cell>
          <cell r="F23607"/>
        </row>
        <row r="23608">
          <cell r="B23608" t="str">
            <v>NICVD</v>
          </cell>
          <cell r="C23608" t="str">
            <v>fuel</v>
          </cell>
          <cell r="D23608" t="str">
            <v>To irfan AC</v>
          </cell>
          <cell r="E23608">
            <v>500</v>
          </cell>
          <cell r="F23608"/>
        </row>
        <row r="23609">
          <cell r="B23609" t="str">
            <v>Bahria project</v>
          </cell>
          <cell r="C23609" t="str">
            <v>salary</v>
          </cell>
          <cell r="D23609" t="str">
            <v>Khushnood + nadeem painter salary</v>
          </cell>
          <cell r="E23609">
            <v>95000</v>
          </cell>
          <cell r="F23609"/>
        </row>
        <row r="23610">
          <cell r="B23610" t="str">
            <v>Spar supermarket</v>
          </cell>
          <cell r="C23610" t="str">
            <v>salary</v>
          </cell>
          <cell r="D23610" t="str">
            <v>Moiz salary</v>
          </cell>
          <cell r="E23610">
            <v>45000</v>
          </cell>
          <cell r="F23610"/>
        </row>
        <row r="23611">
          <cell r="B23611" t="str">
            <v>NICVD</v>
          </cell>
          <cell r="C23611" t="str">
            <v>Khurshid fans</v>
          </cell>
          <cell r="D23611" t="str">
            <v>Online by Al madina to arshad enterprises care of khurshid fans = 400,000</v>
          </cell>
          <cell r="E23611">
            <v>200000</v>
          </cell>
          <cell r="F23611"/>
        </row>
        <row r="23612">
          <cell r="B23612" t="str">
            <v>Spar supermarket</v>
          </cell>
          <cell r="C23612" t="str">
            <v>Khurshid fans</v>
          </cell>
          <cell r="D23612" t="str">
            <v>Online by Al madina to arshad enterprises care of khurshid fans = 400,000</v>
          </cell>
          <cell r="E23612">
            <v>200000</v>
          </cell>
          <cell r="F23612"/>
        </row>
        <row r="23613">
          <cell r="B23613" t="str">
            <v>Fortress Mall</v>
          </cell>
          <cell r="C23613" t="str">
            <v>salary</v>
          </cell>
          <cell r="D23613" t="str">
            <v>Online by Al madina to ahsan for staff salaries</v>
          </cell>
          <cell r="E23613">
            <v>126150</v>
          </cell>
          <cell r="F23613"/>
        </row>
        <row r="23614">
          <cell r="B23614" t="str">
            <v>Meezan Gujranwala</v>
          </cell>
          <cell r="C23614" t="str">
            <v>salary</v>
          </cell>
          <cell r="D23614" t="str">
            <v>Online by Al madina to Touqeer for staff salaries</v>
          </cell>
          <cell r="E23614">
            <v>143100</v>
          </cell>
          <cell r="F23614"/>
        </row>
        <row r="23615">
          <cell r="B23615" t="str">
            <v>CITI Bank</v>
          </cell>
          <cell r="C23615" t="str">
            <v>Touqeer</v>
          </cell>
          <cell r="D23615" t="str">
            <v>Online by BH to Ali raza for air balancing</v>
          </cell>
          <cell r="E23615">
            <v>30000</v>
          </cell>
          <cell r="F23615"/>
        </row>
        <row r="23616">
          <cell r="B23616" t="str">
            <v>BAH Exhaust Work</v>
          </cell>
          <cell r="C23616" t="str">
            <v>Zaman contractor</v>
          </cell>
          <cell r="D23616" t="str">
            <v>Online by BH to Lala zaman bank al habib piping labour</v>
          </cell>
          <cell r="E23616">
            <v>100000</v>
          </cell>
          <cell r="F23616"/>
        </row>
        <row r="23617">
          <cell r="B23617" t="str">
            <v>BAF maintenance</v>
          </cell>
          <cell r="C23617" t="str">
            <v>Engr Noman</v>
          </cell>
          <cell r="D23617" t="str">
            <v>Cash paid (Given by nadeem bhai)</v>
          </cell>
          <cell r="E23617">
            <v>100000</v>
          </cell>
          <cell r="F23617"/>
        </row>
        <row r="23618">
          <cell r="B23618" t="str">
            <v>Meezan bank Head office</v>
          </cell>
          <cell r="C23618" t="str">
            <v>guddu insulation</v>
          </cell>
          <cell r="D23618" t="str">
            <v>cash paid</v>
          </cell>
          <cell r="E23618">
            <v>50000</v>
          </cell>
          <cell r="F23618"/>
        </row>
        <row r="23619">
          <cell r="B23619" t="str">
            <v>Imtiaz supermarket</v>
          </cell>
          <cell r="C23619" t="str">
            <v>misc</v>
          </cell>
          <cell r="D23619" t="str">
            <v>to mukhtar for bike maintenance</v>
          </cell>
          <cell r="E23619">
            <v>2000</v>
          </cell>
          <cell r="F23619"/>
        </row>
        <row r="23620">
          <cell r="B23620" t="str">
            <v>Imtiaz supermarket</v>
          </cell>
          <cell r="C23620" t="str">
            <v>fuel</v>
          </cell>
          <cell r="D23620" t="str">
            <v>To mukhtar bhai for fuel</v>
          </cell>
          <cell r="E23620">
            <v>1500</v>
          </cell>
          <cell r="F23620"/>
        </row>
        <row r="23621">
          <cell r="B23621" t="str">
            <v>engro 7th floor</v>
          </cell>
          <cell r="C23621" t="str">
            <v>material</v>
          </cell>
          <cell r="D23621" t="str">
            <v>purchased halsah and hilti connector by Laraib</v>
          </cell>
          <cell r="E23621">
            <v>3450</v>
          </cell>
          <cell r="F23621"/>
        </row>
        <row r="23622">
          <cell r="B23622" t="str">
            <v>office</v>
          </cell>
          <cell r="C23622" t="str">
            <v>misc</v>
          </cell>
          <cell r="D23622" t="str">
            <v>umer for office use</v>
          </cell>
          <cell r="E23622">
            <v>2000</v>
          </cell>
          <cell r="F23622"/>
        </row>
        <row r="23623">
          <cell r="B23623" t="str">
            <v>BAF maintenance</v>
          </cell>
          <cell r="C23623" t="str">
            <v>salary</v>
          </cell>
          <cell r="D23623" t="str">
            <v>Shahid, abid + Asif salary</v>
          </cell>
          <cell r="E23623">
            <v>179048.38709677418</v>
          </cell>
          <cell r="F23623"/>
        </row>
        <row r="23624">
          <cell r="B23624" t="str">
            <v>engro 7th floor</v>
          </cell>
          <cell r="C23624" t="str">
            <v>material</v>
          </cell>
          <cell r="D23624" t="str">
            <v>purchased floor drain and end cap</v>
          </cell>
          <cell r="E23624">
            <v>1000</v>
          </cell>
          <cell r="F23624"/>
        </row>
        <row r="23625">
          <cell r="B23625" t="str">
            <v>engro 7th floor</v>
          </cell>
          <cell r="C23625" t="str">
            <v>salary</v>
          </cell>
          <cell r="D23625" t="str">
            <v>Laraib + Jawed salary</v>
          </cell>
          <cell r="E23625">
            <v>68016.129032258061</v>
          </cell>
          <cell r="F23625"/>
        </row>
        <row r="23626">
          <cell r="B23626" t="str">
            <v>engro 7th floor</v>
          </cell>
          <cell r="C23626" t="str">
            <v>material</v>
          </cell>
          <cell r="D23626" t="str">
            <v>purchased silicon and hanging clip, nut bolt</v>
          </cell>
          <cell r="E23626">
            <v>3000</v>
          </cell>
          <cell r="F23626"/>
        </row>
        <row r="23627">
          <cell r="B23627" t="str">
            <v>FTC Floors</v>
          </cell>
          <cell r="C23627" t="str">
            <v>Tasleem mason</v>
          </cell>
          <cell r="D23627" t="str">
            <v>To Tasleen in FTC washroom works  (Transfer by Rehan)</v>
          </cell>
          <cell r="E23627">
            <v>20000</v>
          </cell>
          <cell r="F23627"/>
        </row>
        <row r="23628">
          <cell r="B23628" t="str">
            <v>Fortress Mall</v>
          </cell>
          <cell r="C23628" t="str">
            <v>material</v>
          </cell>
          <cell r="D23628" t="str">
            <v>Online by Al madina to ahsan for misc expenses</v>
          </cell>
          <cell r="E23628">
            <v>78292</v>
          </cell>
          <cell r="F23628"/>
        </row>
        <row r="23629">
          <cell r="B23629" t="str">
            <v>10pearl NASTP</v>
          </cell>
          <cell r="C23629" t="str">
            <v>Muzammil</v>
          </cell>
          <cell r="D23629" t="str">
            <v>Online by BH to Mirza subhan baig care of Muzzamil In 10 pearls</v>
          </cell>
          <cell r="E23629">
            <v>100000</v>
          </cell>
          <cell r="F23629"/>
        </row>
        <row r="23630">
          <cell r="B23630" t="str">
            <v>engro 7th floor</v>
          </cell>
          <cell r="C23630" t="str">
            <v>Azher Duct</v>
          </cell>
          <cell r="D23630" t="str">
            <v>Paid MCB chq 2031680111</v>
          </cell>
          <cell r="E23630">
            <v>80000</v>
          </cell>
          <cell r="F23630"/>
        </row>
        <row r="23631">
          <cell r="B23631" t="str">
            <v>Bahria project</v>
          </cell>
          <cell r="C23631" t="str">
            <v>john</v>
          </cell>
          <cell r="D23631" t="str">
            <v>Received from Bahria project (cash transfer to John account)</v>
          </cell>
          <cell r="E23631">
            <v>50000</v>
          </cell>
          <cell r="F23631"/>
        </row>
        <row r="23632">
          <cell r="B23632" t="str">
            <v>O/M VISA office</v>
          </cell>
          <cell r="C23632" t="str">
            <v>SST Tax</v>
          </cell>
          <cell r="D23632" t="str">
            <v>Paid MCB chq 2031680112 = 153,332/-</v>
          </cell>
          <cell r="E23632">
            <v>33000</v>
          </cell>
          <cell r="F23632"/>
        </row>
        <row r="23633">
          <cell r="B23633" t="str">
            <v>O/M The Place</v>
          </cell>
          <cell r="C23633" t="str">
            <v>SST Tax</v>
          </cell>
          <cell r="D23633" t="str">
            <v>Paid MCB chq 2031680112 = 153,332/-</v>
          </cell>
          <cell r="E23633">
            <v>44880</v>
          </cell>
          <cell r="F23633"/>
        </row>
        <row r="23634">
          <cell r="B23634" t="str">
            <v>FTC Floors</v>
          </cell>
          <cell r="C23634" t="str">
            <v>SST Tax</v>
          </cell>
          <cell r="D23634" t="str">
            <v>Paid MCB chq 2031680112 = 153,332/-</v>
          </cell>
          <cell r="E23634">
            <v>33872.28</v>
          </cell>
          <cell r="F23634"/>
        </row>
        <row r="23635">
          <cell r="B23635" t="str">
            <v xml:space="preserve">O/M Nue Multiplex </v>
          </cell>
          <cell r="C23635" t="str">
            <v>SST Tax</v>
          </cell>
          <cell r="D23635" t="str">
            <v>Paid MCB chq 2031680112 = 153,332/-</v>
          </cell>
          <cell r="E23635">
            <v>41580</v>
          </cell>
          <cell r="F23635"/>
        </row>
        <row r="23636">
          <cell r="B23636" t="str">
            <v>Gul Ahmed</v>
          </cell>
          <cell r="C23636" t="str">
            <v>khan brothers</v>
          </cell>
          <cell r="D23636" t="str">
            <v>Paid MCB chq 2031680118 against valves</v>
          </cell>
          <cell r="E23636">
            <v>33915</v>
          </cell>
          <cell r="F23636"/>
        </row>
        <row r="23637">
          <cell r="B23637" t="str">
            <v>Meezan bank Head office</v>
          </cell>
          <cell r="C23637" t="str">
            <v>abdullah enterprises</v>
          </cell>
          <cell r="D23637" t="str">
            <v>Paid MCB chq 2031680119 abdullah enterprises in meezan</v>
          </cell>
          <cell r="E23637">
            <v>70000</v>
          </cell>
          <cell r="F23637"/>
        </row>
        <row r="23638">
          <cell r="B23638" t="str">
            <v>Spar supermarket</v>
          </cell>
          <cell r="C23638" t="str">
            <v>hassan insulator</v>
          </cell>
          <cell r="D23638" t="str">
            <v xml:space="preserve">Paid MCB chq 2031680120 </v>
          </cell>
          <cell r="E23638">
            <v>150000</v>
          </cell>
          <cell r="F23638"/>
        </row>
        <row r="23639">
          <cell r="B23639" t="str">
            <v>Spar supermarket</v>
          </cell>
          <cell r="C23639" t="str">
            <v>amir contractor</v>
          </cell>
          <cell r="D23639" t="str">
            <v>Paid MCB chq 2031680121</v>
          </cell>
          <cell r="E23639">
            <v>400000</v>
          </cell>
          <cell r="F23639"/>
        </row>
        <row r="23640">
          <cell r="B23640" t="str">
            <v>Imtiaz supermarket</v>
          </cell>
          <cell r="C23640" t="str">
            <v>Wazeer ducting</v>
          </cell>
          <cell r="D23640" t="str">
            <v>Paid MCB chq 2031680122</v>
          </cell>
          <cell r="E23640">
            <v>200000</v>
          </cell>
          <cell r="F23640"/>
        </row>
        <row r="23641">
          <cell r="B23641" t="str">
            <v>Bahria project</v>
          </cell>
          <cell r="C23641" t="str">
            <v>john</v>
          </cell>
          <cell r="D23641" t="str">
            <v>Received from Bahria project (cash transfer to John account)</v>
          </cell>
          <cell r="E23641">
            <v>50000</v>
          </cell>
          <cell r="F23641"/>
        </row>
        <row r="23642">
          <cell r="B23642" t="str">
            <v>BAF maintenance</v>
          </cell>
          <cell r="C23642" t="str">
            <v>fakhri brothers</v>
          </cell>
          <cell r="D23642" t="str">
            <v>Received from IK in acc of DHL HBL chq # 10002418 (Given to Fakhri brother)</v>
          </cell>
          <cell r="E23642">
            <v>931150</v>
          </cell>
          <cell r="F23642"/>
        </row>
        <row r="23643">
          <cell r="B23643" t="str">
            <v>BAH 12th Floor</v>
          </cell>
          <cell r="C23643" t="str">
            <v>Received</v>
          </cell>
          <cell r="D23643" t="str">
            <v>Received from aisha interior in acc of BAH 12 floor against pending bill (Cash chq BAHL Chq 10499713) (Given to Nadeem bhai in his profit sharing)</v>
          </cell>
          <cell r="E23643"/>
          <cell r="F23643">
            <v>813420</v>
          </cell>
        </row>
        <row r="23644">
          <cell r="B23644" t="str">
            <v>Bahria project</v>
          </cell>
          <cell r="C23644" t="str">
            <v>Received</v>
          </cell>
          <cell r="D23644" t="str">
            <v>Received from Bahria project (cash transfer to John account)</v>
          </cell>
          <cell r="E23644"/>
          <cell r="F23644">
            <v>50000</v>
          </cell>
        </row>
        <row r="23645">
          <cell r="B23645" t="str">
            <v>GSK DMC</v>
          </cell>
          <cell r="C23645" t="str">
            <v>Received</v>
          </cell>
          <cell r="D23645" t="str">
            <v>Received adhoc payment from My interior against IPC 2</v>
          </cell>
          <cell r="E23645"/>
          <cell r="F23645">
            <v>10000000</v>
          </cell>
        </row>
        <row r="23646">
          <cell r="B23646" t="str">
            <v>GSK DMC</v>
          </cell>
          <cell r="C23646" t="str">
            <v>Received</v>
          </cell>
          <cell r="D23646" t="str">
            <v>1% invoice charges</v>
          </cell>
          <cell r="E23646">
            <v>92000</v>
          </cell>
          <cell r="F23646"/>
        </row>
        <row r="23647">
          <cell r="B23647" t="str">
            <v>FTC Floors</v>
          </cell>
          <cell r="C23647" t="str">
            <v>Received</v>
          </cell>
          <cell r="D23647" t="str">
            <v>FTC Monthly Feb 25</v>
          </cell>
          <cell r="E23647"/>
          <cell r="F23647">
            <v>280434</v>
          </cell>
        </row>
        <row r="23648">
          <cell r="B23648" t="str">
            <v>GSK office</v>
          </cell>
          <cell r="C23648" t="str">
            <v>Received</v>
          </cell>
          <cell r="D23648" t="str">
            <v>Received from IK in acc of GSK BAFL chq # (Given to Al madina steel)</v>
          </cell>
          <cell r="E23648"/>
          <cell r="F23648">
            <v>872673</v>
          </cell>
        </row>
        <row r="23649">
          <cell r="B23649" t="str">
            <v>VISA fit-out office</v>
          </cell>
          <cell r="C23649" t="str">
            <v>Received</v>
          </cell>
          <cell r="D23649" t="str">
            <v>Received from IK in acc of VISA BAFL chq # 60572318 (Given to Al madina steel)</v>
          </cell>
          <cell r="E23649"/>
          <cell r="F23649">
            <v>1407188</v>
          </cell>
        </row>
        <row r="23650">
          <cell r="B23650" t="str">
            <v>sana safinaz</v>
          </cell>
          <cell r="C23650" t="str">
            <v>Received</v>
          </cell>
          <cell r="D23650" t="str">
            <v>Received from IK in acc of sana safinaz BAFL chq # 60572318 (Given to Al madina steel)</v>
          </cell>
          <cell r="E23650"/>
          <cell r="F23650">
            <v>1279245</v>
          </cell>
        </row>
        <row r="23651">
          <cell r="B23651" t="str">
            <v>Lama outlet</v>
          </cell>
          <cell r="C23651" t="str">
            <v>Received</v>
          </cell>
          <cell r="D23651" t="str">
            <v>Received from IK in acc of Lama BAFL chq # 60572318 (Given to Al madina steel)</v>
          </cell>
          <cell r="E23651"/>
          <cell r="F23651">
            <v>1631326</v>
          </cell>
        </row>
        <row r="23652">
          <cell r="B23652" t="str">
            <v>Daraz office</v>
          </cell>
          <cell r="C23652" t="str">
            <v>Received</v>
          </cell>
          <cell r="D23652" t="str">
            <v>Received from IK in acc of Daraz office BAFL chq # 60572318 (Given to Al madina steel)</v>
          </cell>
          <cell r="E23652"/>
          <cell r="F23652">
            <v>1465833</v>
          </cell>
        </row>
        <row r="23653">
          <cell r="B23653" t="str">
            <v>Daraz office</v>
          </cell>
          <cell r="C23653" t="str">
            <v>Received</v>
          </cell>
          <cell r="D23653" t="str">
            <v>1% invoice charges for above 5 payments</v>
          </cell>
          <cell r="E23653">
            <v>66562</v>
          </cell>
          <cell r="F23653"/>
        </row>
        <row r="23654">
          <cell r="B23654" t="str">
            <v>O/M The Place</v>
          </cell>
          <cell r="C23654" t="str">
            <v>Received</v>
          </cell>
          <cell r="D23654" t="str">
            <v>O &amp; M bill for Feb 25</v>
          </cell>
          <cell r="E23654"/>
          <cell r="F23654">
            <v>401676</v>
          </cell>
        </row>
        <row r="23655">
          <cell r="B23655" t="str">
            <v>NASTP II</v>
          </cell>
          <cell r="C23655" t="str">
            <v>Received</v>
          </cell>
          <cell r="D23655" t="str">
            <v>Rec cash chq BAHL chq # 10055414 Given to BH in his petty cash)</v>
          </cell>
          <cell r="E23655"/>
          <cell r="F23655">
            <v>4000000</v>
          </cell>
        </row>
        <row r="23656">
          <cell r="B23656" t="str">
            <v>FTC Floors</v>
          </cell>
          <cell r="C23656" t="str">
            <v>Received</v>
          </cell>
          <cell r="D23656" t="str">
            <v>Received against final bill for washroom work at FTC (against Bill # 154 SST inv # 1090)</v>
          </cell>
          <cell r="E23656"/>
          <cell r="F23656">
            <v>1281615</v>
          </cell>
        </row>
        <row r="23657">
          <cell r="B23657" t="str">
            <v>Engro 3rd &amp; 8th Floor</v>
          </cell>
          <cell r="C23657" t="str">
            <v>Received</v>
          </cell>
          <cell r="D23657" t="str">
            <v>Received from IK in acc of Engro HBL chq # 10002387 (Given to Al madina steel)</v>
          </cell>
          <cell r="E23657"/>
          <cell r="F23657">
            <v>5000000</v>
          </cell>
        </row>
        <row r="23658">
          <cell r="B23658" t="str">
            <v>Engro 3rd &amp; 8th Floor</v>
          </cell>
          <cell r="C23658" t="str">
            <v>Received</v>
          </cell>
          <cell r="D23658" t="str">
            <v>Received from IK in acc of Engro HBL chq # 10002388 (Given to Al madina steel)</v>
          </cell>
          <cell r="E23658"/>
          <cell r="F23658">
            <v>5000000</v>
          </cell>
        </row>
        <row r="23659">
          <cell r="B23659" t="str">
            <v>GSK DMC</v>
          </cell>
          <cell r="C23659" t="str">
            <v>Received</v>
          </cell>
          <cell r="D23659" t="str">
            <v>Received final payment from My interior against IPC 2</v>
          </cell>
          <cell r="E23659"/>
          <cell r="F23659">
            <v>1675000</v>
          </cell>
        </row>
        <row r="23660">
          <cell r="B23660" t="str">
            <v>GSK DMC</v>
          </cell>
          <cell r="C23660" t="str">
            <v>Received</v>
          </cell>
          <cell r="D23660" t="str">
            <v>1% invoice charges</v>
          </cell>
          <cell r="E23660">
            <v>16750</v>
          </cell>
          <cell r="F23660"/>
        </row>
        <row r="23661">
          <cell r="B23661" t="str">
            <v>O/M VISA office</v>
          </cell>
          <cell r="C23661" t="str">
            <v>Received</v>
          </cell>
          <cell r="D23661" t="str">
            <v>Received from EFSE against VISA Office maintenance April 24 to June 24</v>
          </cell>
          <cell r="E23661"/>
          <cell r="F23661">
            <v>281462</v>
          </cell>
        </row>
        <row r="23662">
          <cell r="B23662" t="str">
            <v>Bahria project</v>
          </cell>
          <cell r="C23662" t="str">
            <v>Received</v>
          </cell>
          <cell r="D23662" t="str">
            <v>Received from Bahria project (cash transfer to John account)</v>
          </cell>
          <cell r="E23662"/>
          <cell r="F23662">
            <v>50000</v>
          </cell>
        </row>
        <row r="23663">
          <cell r="B23663" t="str">
            <v>DHL office</v>
          </cell>
          <cell r="C23663" t="str">
            <v>Received</v>
          </cell>
          <cell r="D23663" t="str">
            <v>Received from IK in acc of DHL HBL chq # 10002418 (Given to Fakhri brother)</v>
          </cell>
          <cell r="E23663"/>
          <cell r="F23663">
            <v>931150</v>
          </cell>
        </row>
        <row r="23664">
          <cell r="B23664" t="str">
            <v>BAF-Maintenance24</v>
          </cell>
          <cell r="C23664" t="str">
            <v>Received</v>
          </cell>
          <cell r="D23664" t="str">
            <v>Received against BAF VFD payment SST invoice # 1055</v>
          </cell>
          <cell r="E23664"/>
          <cell r="F23664">
            <v>737652</v>
          </cell>
        </row>
        <row r="23665">
          <cell r="B23665" t="str">
            <v>Meezan Gujranwala</v>
          </cell>
          <cell r="C23665" t="str">
            <v>Received</v>
          </cell>
          <cell r="D23665" t="str">
            <v>Received online against Running Bill No 1</v>
          </cell>
          <cell r="E23665"/>
          <cell r="F23665">
            <v>10024000</v>
          </cell>
        </row>
        <row r="23666">
          <cell r="B23666" t="str">
            <v>BAH fire work</v>
          </cell>
          <cell r="C23666" t="str">
            <v>material</v>
          </cell>
          <cell r="D23666" t="str">
            <v>purchased pipe and fittings</v>
          </cell>
          <cell r="E23666">
            <v>4500</v>
          </cell>
          <cell r="F23666"/>
        </row>
        <row r="23667">
          <cell r="B23667" t="str">
            <v>engro 7th floor</v>
          </cell>
          <cell r="C23667" t="str">
            <v>salary</v>
          </cell>
          <cell r="D23667" t="str">
            <v>umair salary</v>
          </cell>
          <cell r="E23667">
            <v>41300</v>
          </cell>
          <cell r="F23667"/>
        </row>
        <row r="23668">
          <cell r="B23668" t="str">
            <v>office</v>
          </cell>
          <cell r="C23668" t="str">
            <v>salary</v>
          </cell>
          <cell r="D23668" t="str">
            <v>Ahsan salary</v>
          </cell>
          <cell r="E23668">
            <v>41000</v>
          </cell>
          <cell r="F23668"/>
        </row>
        <row r="23669">
          <cell r="B23669" t="str">
            <v>Imtiaz supermarket</v>
          </cell>
          <cell r="C23669" t="str">
            <v>salary</v>
          </cell>
          <cell r="D23669" t="str">
            <v>jahangeer salary</v>
          </cell>
          <cell r="E23669">
            <v>78000</v>
          </cell>
          <cell r="F23669"/>
        </row>
        <row r="23670">
          <cell r="B23670" t="str">
            <v>CITI Bank</v>
          </cell>
          <cell r="C23670" t="str">
            <v>fuel</v>
          </cell>
          <cell r="D23670" t="str">
            <v>To mukhtar bhai for fuel</v>
          </cell>
          <cell r="E23670">
            <v>3000</v>
          </cell>
          <cell r="F23670"/>
        </row>
        <row r="23671">
          <cell r="B23671" t="str">
            <v>office</v>
          </cell>
          <cell r="C23671" t="str">
            <v>misc</v>
          </cell>
          <cell r="D23671" t="str">
            <v>umer for office use</v>
          </cell>
          <cell r="E23671">
            <v>3000</v>
          </cell>
          <cell r="F23671"/>
        </row>
        <row r="23672">
          <cell r="B23672" t="str">
            <v>Spar supermarket</v>
          </cell>
          <cell r="C23672" t="str">
            <v>fuel</v>
          </cell>
          <cell r="D23672" t="str">
            <v>To kamran for fuel</v>
          </cell>
          <cell r="E23672">
            <v>600</v>
          </cell>
          <cell r="F23672"/>
        </row>
        <row r="23673">
          <cell r="B23673" t="str">
            <v>office</v>
          </cell>
          <cell r="C23673" t="str">
            <v>salary</v>
          </cell>
          <cell r="D23673" t="str">
            <v>Kamran salary</v>
          </cell>
          <cell r="E23673">
            <v>51050</v>
          </cell>
          <cell r="F23673"/>
        </row>
        <row r="23674">
          <cell r="B23674" t="str">
            <v>office</v>
          </cell>
          <cell r="C23674" t="str">
            <v>salary</v>
          </cell>
          <cell r="D23674" t="str">
            <v>Irfan salary</v>
          </cell>
          <cell r="E23674">
            <v>47100</v>
          </cell>
          <cell r="F23674"/>
        </row>
        <row r="23675">
          <cell r="B23675" t="str">
            <v xml:space="preserve">MHR Personal </v>
          </cell>
          <cell r="C23675" t="str">
            <v>utilities bills</v>
          </cell>
          <cell r="D23675" t="str">
            <v>SSGC bill paid</v>
          </cell>
          <cell r="E23675">
            <v>965</v>
          </cell>
          <cell r="F23675"/>
        </row>
        <row r="23676">
          <cell r="B23676" t="str">
            <v>office</v>
          </cell>
          <cell r="C23676" t="str">
            <v>utilities bills</v>
          </cell>
          <cell r="D23676" t="str">
            <v>SSGC bill paid</v>
          </cell>
          <cell r="E23676">
            <v>735</v>
          </cell>
          <cell r="F23676"/>
        </row>
        <row r="23677">
          <cell r="B23677" t="str">
            <v>office</v>
          </cell>
          <cell r="C23677" t="str">
            <v>salary</v>
          </cell>
          <cell r="D23677" t="str">
            <v>Ashraf bhai salary</v>
          </cell>
          <cell r="E23677">
            <v>79500</v>
          </cell>
          <cell r="F23677"/>
        </row>
        <row r="23678">
          <cell r="B23678" t="str">
            <v>engro 7th floor</v>
          </cell>
          <cell r="C23678" t="str">
            <v>salary</v>
          </cell>
          <cell r="D23678" t="str">
            <v>Shahzaib salary</v>
          </cell>
          <cell r="E23678">
            <v>55200</v>
          </cell>
          <cell r="F23678"/>
        </row>
        <row r="23679">
          <cell r="B23679" t="str">
            <v>o/m visa office</v>
          </cell>
          <cell r="C23679" t="str">
            <v>fuel</v>
          </cell>
          <cell r="D23679" t="str">
            <v>To israr bhai for fuel for staff</v>
          </cell>
          <cell r="E23679">
            <v>2000</v>
          </cell>
          <cell r="F23679"/>
        </row>
        <row r="23680">
          <cell r="B23680" t="str">
            <v>o/m visa office</v>
          </cell>
          <cell r="C23680" t="str">
            <v>misc</v>
          </cell>
          <cell r="D23680" t="str">
            <v>repaired drill machine</v>
          </cell>
          <cell r="E23680">
            <v>450</v>
          </cell>
          <cell r="F23680"/>
        </row>
        <row r="23681">
          <cell r="B23681" t="str">
            <v>engro 7th floor</v>
          </cell>
          <cell r="C23681" t="str">
            <v>fare</v>
          </cell>
          <cell r="D23681" t="str">
            <v>paid</v>
          </cell>
          <cell r="E23681">
            <v>700</v>
          </cell>
          <cell r="F23681"/>
        </row>
        <row r="23682">
          <cell r="B23682" t="str">
            <v>zeta mall</v>
          </cell>
          <cell r="C23682" t="str">
            <v>shan controls</v>
          </cell>
          <cell r="D23682" t="str">
            <v>Cash chq given to shan controls (rec by imran)</v>
          </cell>
          <cell r="E23682">
            <v>500000</v>
          </cell>
          <cell r="F23682"/>
        </row>
        <row r="23683">
          <cell r="B23683" t="str">
            <v>BAF maintenance</v>
          </cell>
          <cell r="C23683" t="str">
            <v>material</v>
          </cell>
          <cell r="D23683" t="str">
            <v>18 SWG G.I sheet 8 x 4   07 Sheets purchased from al madina</v>
          </cell>
          <cell r="E23683">
            <v>52800</v>
          </cell>
          <cell r="F23683"/>
        </row>
        <row r="23684">
          <cell r="B23684" t="str">
            <v xml:space="preserve">MHR Personal </v>
          </cell>
          <cell r="C23684" t="str">
            <v>material</v>
          </cell>
          <cell r="D23684" t="str">
            <v>misc invoices for MHR home and Sir Rehman</v>
          </cell>
          <cell r="E23684">
            <v>41450</v>
          </cell>
          <cell r="F23684"/>
        </row>
        <row r="23685">
          <cell r="B23685" t="str">
            <v xml:space="preserve">MHR Personal </v>
          </cell>
          <cell r="C23685" t="str">
            <v>material</v>
          </cell>
          <cell r="D23685" t="str">
            <v>misc invoices for MHR home and Sir Rehman</v>
          </cell>
          <cell r="E23685">
            <v>53940</v>
          </cell>
          <cell r="F23685"/>
        </row>
        <row r="23686">
          <cell r="B23686" t="str">
            <v xml:space="preserve">MHR Personal </v>
          </cell>
          <cell r="C23686" t="str">
            <v>salary</v>
          </cell>
          <cell r="D23686" t="str">
            <v>mossi home salaries with diver salary (Mar 25)</v>
          </cell>
          <cell r="E23686">
            <v>105000</v>
          </cell>
          <cell r="F23686"/>
        </row>
        <row r="23687">
          <cell r="B23687" t="str">
            <v>BAF maintenance</v>
          </cell>
          <cell r="C23687" t="str">
            <v>salary</v>
          </cell>
          <cell r="D23687" t="str">
            <v>Nadaeem bahi salary</v>
          </cell>
          <cell r="E23687">
            <v>50000</v>
          </cell>
          <cell r="F23687"/>
        </row>
        <row r="23688">
          <cell r="B23688" t="str">
            <v>kumail bhai</v>
          </cell>
          <cell r="C23688" t="str">
            <v>salary</v>
          </cell>
          <cell r="D23688" t="str">
            <v>Waris salary</v>
          </cell>
          <cell r="E23688">
            <v>5000</v>
          </cell>
          <cell r="F23688"/>
        </row>
        <row r="23689">
          <cell r="B23689" t="str">
            <v>CITI Bank</v>
          </cell>
          <cell r="C23689" t="str">
            <v>salary</v>
          </cell>
          <cell r="D23689" t="str">
            <v xml:space="preserve">bilal bhai </v>
          </cell>
          <cell r="E23689">
            <v>50000</v>
          </cell>
          <cell r="F23689"/>
        </row>
        <row r="23690">
          <cell r="B23690" t="str">
            <v xml:space="preserve">MHR Personal </v>
          </cell>
          <cell r="C23690" t="str">
            <v>groceries</v>
          </cell>
          <cell r="D23690" t="str">
            <v>Groceries (Mar 25)</v>
          </cell>
          <cell r="E23690">
            <v>85000</v>
          </cell>
          <cell r="F23690"/>
        </row>
        <row r="23691">
          <cell r="B23691" t="str">
            <v xml:space="preserve">MHR Personal </v>
          </cell>
          <cell r="C23691" t="str">
            <v>fuel</v>
          </cell>
          <cell r="D23691" t="str">
            <v>Fuel at site (Mar 25)</v>
          </cell>
          <cell r="E23691">
            <v>20000</v>
          </cell>
          <cell r="F23691"/>
        </row>
        <row r="23692">
          <cell r="B23692" t="str">
            <v>office</v>
          </cell>
          <cell r="C23692" t="str">
            <v>mineral water</v>
          </cell>
          <cell r="D23692" t="str">
            <v>paid</v>
          </cell>
          <cell r="E23692">
            <v>1680</v>
          </cell>
          <cell r="F23692"/>
        </row>
        <row r="23693">
          <cell r="B23693" t="str">
            <v>office</v>
          </cell>
          <cell r="C23693" t="str">
            <v>misc</v>
          </cell>
          <cell r="D23693" t="str">
            <v>umer for office use</v>
          </cell>
          <cell r="E23693">
            <v>3000</v>
          </cell>
          <cell r="F23693"/>
        </row>
        <row r="23694">
          <cell r="B23694" t="str">
            <v>Imtiaz supermarket</v>
          </cell>
          <cell r="C23694" t="str">
            <v>drawings</v>
          </cell>
          <cell r="D23694" t="str">
            <v>paid to azam corporation for drawings prints = 35000</v>
          </cell>
          <cell r="E23694">
            <v>15000</v>
          </cell>
          <cell r="F23694"/>
        </row>
        <row r="23695">
          <cell r="B23695" t="str">
            <v>CITI Bank</v>
          </cell>
          <cell r="C23695" t="str">
            <v>drawings</v>
          </cell>
          <cell r="D23695" t="str">
            <v>paid to azam corporation for drawings prints = 35000</v>
          </cell>
          <cell r="E23695">
            <v>15000</v>
          </cell>
          <cell r="F23695"/>
        </row>
        <row r="23696">
          <cell r="B23696" t="str">
            <v>BAF-Maintenance24</v>
          </cell>
          <cell r="C23696" t="str">
            <v>drawings</v>
          </cell>
          <cell r="D23696" t="str">
            <v>paid to azam corporation for drawings prints = 35000</v>
          </cell>
          <cell r="E23696">
            <v>5000</v>
          </cell>
          <cell r="F23696"/>
        </row>
        <row r="23697">
          <cell r="B23697" t="str">
            <v>Imtiaz supermarket</v>
          </cell>
          <cell r="C23697" t="str">
            <v>fuel</v>
          </cell>
          <cell r="D23697" t="str">
            <v>by nadeem bhai</v>
          </cell>
          <cell r="E23697">
            <v>5000</v>
          </cell>
          <cell r="F23697"/>
        </row>
        <row r="23698">
          <cell r="B23698" t="str">
            <v>10pearl NASTP</v>
          </cell>
          <cell r="C23698" t="str">
            <v>fare</v>
          </cell>
          <cell r="D23698" t="str">
            <v>paid</v>
          </cell>
          <cell r="E23698">
            <v>4000</v>
          </cell>
          <cell r="F23698"/>
        </row>
        <row r="23699">
          <cell r="B23699" t="str">
            <v>Meezan bank Head office</v>
          </cell>
          <cell r="C23699" t="str">
            <v>salary</v>
          </cell>
          <cell r="D23699" t="str">
            <v>TO amir engr for mar 25</v>
          </cell>
          <cell r="E23699">
            <v>45000</v>
          </cell>
          <cell r="F23699"/>
        </row>
        <row r="23700">
          <cell r="B23700" t="str">
            <v>Meezan bank Head office</v>
          </cell>
          <cell r="C23700" t="str">
            <v>misc</v>
          </cell>
          <cell r="D23700" t="str">
            <v>Super card to amir engr (april 25)</v>
          </cell>
          <cell r="E23700">
            <v>1500</v>
          </cell>
          <cell r="F23700"/>
        </row>
        <row r="23701">
          <cell r="B23701" t="str">
            <v>KANTEEN Islamabad</v>
          </cell>
          <cell r="C23701" t="str">
            <v>Moon steel fabrication</v>
          </cell>
          <cell r="D23701" t="str">
            <v>cash paid in advance</v>
          </cell>
          <cell r="E23701">
            <v>1000000</v>
          </cell>
          <cell r="F23701"/>
        </row>
        <row r="23702">
          <cell r="B23702" t="str">
            <v>Bahria project</v>
          </cell>
          <cell r="C23702" t="str">
            <v>material</v>
          </cell>
          <cell r="D23702" t="str">
            <v>to amjad for misc material</v>
          </cell>
          <cell r="E23702">
            <v>1000</v>
          </cell>
          <cell r="F23702"/>
        </row>
        <row r="23703">
          <cell r="B23703" t="str">
            <v>Fortress Mall</v>
          </cell>
          <cell r="C23703" t="str">
            <v>misc</v>
          </cell>
          <cell r="D23703" t="str">
            <v>TO Engr Noman for site expenses</v>
          </cell>
          <cell r="E23703">
            <v>20000</v>
          </cell>
          <cell r="F23703"/>
        </row>
        <row r="23704">
          <cell r="B23704" t="str">
            <v>Meezan bank Head office</v>
          </cell>
          <cell r="C23704" t="str">
            <v>fare</v>
          </cell>
          <cell r="D23704" t="str">
            <v>paid</v>
          </cell>
          <cell r="E23704">
            <v>1200</v>
          </cell>
          <cell r="F23704"/>
        </row>
        <row r="23705">
          <cell r="B23705" t="str">
            <v>office</v>
          </cell>
          <cell r="C23705" t="str">
            <v>misc</v>
          </cell>
          <cell r="D23705" t="str">
            <v>purchased kamran computer and 2 rams</v>
          </cell>
          <cell r="E23705">
            <v>17500</v>
          </cell>
          <cell r="F23705"/>
        </row>
        <row r="23706">
          <cell r="B23706" t="str">
            <v>office</v>
          </cell>
          <cell r="C23706" t="str">
            <v>misc</v>
          </cell>
          <cell r="D23706" t="str">
            <v>umer for office use</v>
          </cell>
          <cell r="E23706">
            <v>3000</v>
          </cell>
          <cell r="F23706"/>
        </row>
        <row r="23707">
          <cell r="B23707" t="str">
            <v>Gul Ahmed</v>
          </cell>
          <cell r="C23707" t="str">
            <v>adnan shamsi</v>
          </cell>
          <cell r="D23707" t="str">
            <v>To adnan shamsi for misc expenses</v>
          </cell>
          <cell r="E23707">
            <v>10000</v>
          </cell>
          <cell r="F23707"/>
        </row>
        <row r="23708">
          <cell r="B23708" t="str">
            <v>Spar supermarket</v>
          </cell>
          <cell r="C23708" t="str">
            <v>fare</v>
          </cell>
          <cell r="D23708" t="str">
            <v>paid</v>
          </cell>
          <cell r="E23708">
            <v>3000</v>
          </cell>
          <cell r="F23708"/>
        </row>
        <row r="23709">
          <cell r="B23709" t="str">
            <v>Spar supermarket</v>
          </cell>
          <cell r="C23709" t="str">
            <v>material</v>
          </cell>
          <cell r="D23709" t="str">
            <v>purchased jubliee clamp, disc and nut bolts</v>
          </cell>
          <cell r="E23709">
            <v>3000</v>
          </cell>
          <cell r="F23709"/>
        </row>
        <row r="23710">
          <cell r="B23710" t="str">
            <v>Spar supermarket</v>
          </cell>
          <cell r="C23710" t="str">
            <v>material</v>
          </cell>
          <cell r="D23710" t="str">
            <v>purchased rubber gutkay</v>
          </cell>
          <cell r="E23710">
            <v>4000</v>
          </cell>
          <cell r="F23710"/>
        </row>
        <row r="23711">
          <cell r="B23711" t="str">
            <v>10pearl NASTP</v>
          </cell>
          <cell r="C23711" t="str">
            <v>fuel</v>
          </cell>
          <cell r="D23711" t="str">
            <v>To israr bhai</v>
          </cell>
          <cell r="E23711">
            <v>5000</v>
          </cell>
          <cell r="F23711"/>
        </row>
        <row r="23712">
          <cell r="B23712" t="str">
            <v>saifee hospital</v>
          </cell>
          <cell r="C23712" t="str">
            <v>fuel</v>
          </cell>
          <cell r="D23712" t="str">
            <v>To khushnood</v>
          </cell>
          <cell r="E23712">
            <v>5000</v>
          </cell>
          <cell r="F23712"/>
        </row>
        <row r="23713">
          <cell r="B23713" t="str">
            <v>saifee hospital</v>
          </cell>
          <cell r="C23713" t="str">
            <v>salary</v>
          </cell>
          <cell r="D23713" t="str">
            <v>Khushnood + nadeem painter remaining salary</v>
          </cell>
          <cell r="E23713">
            <v>57000</v>
          </cell>
          <cell r="F23713"/>
        </row>
        <row r="23714">
          <cell r="B23714" t="str">
            <v>PSYCHIATRY JPMC</v>
          </cell>
          <cell r="C23714" t="str">
            <v>misc</v>
          </cell>
          <cell r="D23714" t="str">
            <v>JPMc invoice by nadeem bhai</v>
          </cell>
          <cell r="E23714">
            <v>7400</v>
          </cell>
          <cell r="F23714"/>
        </row>
        <row r="23715">
          <cell r="B23715" t="str">
            <v>FTC Floors</v>
          </cell>
          <cell r="C23715" t="str">
            <v>misc</v>
          </cell>
          <cell r="D23715" t="str">
            <v>FTC invoice by nadeem bhai</v>
          </cell>
          <cell r="E23715">
            <v>9700</v>
          </cell>
          <cell r="F23715"/>
        </row>
        <row r="23716">
          <cell r="B23716" t="str">
            <v>Honey moon lounge</v>
          </cell>
          <cell r="C23716" t="str">
            <v>misc</v>
          </cell>
          <cell r="D23716" t="str">
            <v>Honey moon invoice by nadeem bhai</v>
          </cell>
          <cell r="E23716">
            <v>3500</v>
          </cell>
          <cell r="F23716"/>
        </row>
        <row r="23717">
          <cell r="B23717" t="str">
            <v>office</v>
          </cell>
          <cell r="C23717" t="str">
            <v>misc</v>
          </cell>
          <cell r="D23717" t="str">
            <v>Office invoice by nadeem bhai (purchased printer)</v>
          </cell>
          <cell r="E23717">
            <v>18000</v>
          </cell>
          <cell r="F23717"/>
        </row>
        <row r="23718">
          <cell r="B23718" t="str">
            <v>Meezan bank Head office</v>
          </cell>
          <cell r="C23718" t="str">
            <v>misc</v>
          </cell>
          <cell r="D23718" t="str">
            <v>Meezan bank invoice by nadeem bhai</v>
          </cell>
          <cell r="E23718">
            <v>9200</v>
          </cell>
          <cell r="F23718"/>
        </row>
        <row r="23719">
          <cell r="B23719" t="str">
            <v>Imtiaz supermarket</v>
          </cell>
          <cell r="C23719" t="str">
            <v>misc</v>
          </cell>
          <cell r="D23719" t="str">
            <v>Imtiaz invoice by nadeem bhai</v>
          </cell>
          <cell r="E23719">
            <v>7500</v>
          </cell>
          <cell r="F23719"/>
        </row>
        <row r="23720">
          <cell r="B23720" t="str">
            <v>BAF maintenance</v>
          </cell>
          <cell r="C23720" t="str">
            <v>misc</v>
          </cell>
          <cell r="D23720" t="str">
            <v>BAFL invoice for BAFL</v>
          </cell>
          <cell r="E23720">
            <v>12000</v>
          </cell>
          <cell r="F23720"/>
        </row>
        <row r="23721">
          <cell r="B23721" t="str">
            <v>NICVD</v>
          </cell>
          <cell r="C23721" t="str">
            <v>fare</v>
          </cell>
          <cell r="D23721" t="str">
            <v>paid</v>
          </cell>
          <cell r="E23721">
            <v>2500</v>
          </cell>
          <cell r="F23721"/>
        </row>
        <row r="23722">
          <cell r="B23722" t="str">
            <v>engro 7th floor</v>
          </cell>
          <cell r="C23722" t="str">
            <v>thumb international</v>
          </cell>
          <cell r="D23722" t="str">
            <v>cash paid</v>
          </cell>
          <cell r="E23722">
            <v>52400</v>
          </cell>
          <cell r="F23722"/>
        </row>
        <row r="23723">
          <cell r="B23723" t="str">
            <v>office</v>
          </cell>
          <cell r="C23723" t="str">
            <v>misc</v>
          </cell>
          <cell r="D23723" t="str">
            <v>umer for office use</v>
          </cell>
          <cell r="E23723">
            <v>3000</v>
          </cell>
          <cell r="F23723"/>
        </row>
        <row r="23724">
          <cell r="B23724" t="str">
            <v>Fortress Mall</v>
          </cell>
          <cell r="C23724" t="str">
            <v>misc</v>
          </cell>
          <cell r="D23724" t="str">
            <v>To Easy paisa to imran khan for accomodation</v>
          </cell>
          <cell r="E23724">
            <v>5000</v>
          </cell>
          <cell r="F23724"/>
        </row>
        <row r="23725">
          <cell r="B23725" t="str">
            <v>10pearl NASTP</v>
          </cell>
          <cell r="C23725" t="str">
            <v xml:space="preserve">sasa </v>
          </cell>
          <cell r="D23725" t="str">
            <v>cash paid purchased puchased of fan</v>
          </cell>
          <cell r="E23725">
            <v>75000</v>
          </cell>
          <cell r="F23725"/>
        </row>
        <row r="23726">
          <cell r="B23726" t="str">
            <v>NICVD</v>
          </cell>
          <cell r="C23726" t="str">
            <v>salary</v>
          </cell>
          <cell r="D23726" t="str">
            <v>Remaining salary of IRFAN AC + Fahad farid</v>
          </cell>
          <cell r="E23726">
            <v>7600</v>
          </cell>
          <cell r="F23726"/>
        </row>
        <row r="23727">
          <cell r="B23727" t="str">
            <v>KANTEEN Islamabad</v>
          </cell>
          <cell r="C23727" t="str">
            <v>Khurshid fans</v>
          </cell>
          <cell r="D23727" t="str">
            <v>cash chq given to khurshid fan (from Al madina)</v>
          </cell>
          <cell r="E23727">
            <v>500000</v>
          </cell>
          <cell r="F23727"/>
        </row>
        <row r="23728">
          <cell r="B23728" t="str">
            <v>KANTEEN Islamabad</v>
          </cell>
          <cell r="C23728" t="str">
            <v>Khurshid fans</v>
          </cell>
          <cell r="D23728" t="str">
            <v>cash chq given to khurshid fan (from Al madina)</v>
          </cell>
          <cell r="E23728">
            <v>500000</v>
          </cell>
          <cell r="F23728"/>
        </row>
        <row r="23729">
          <cell r="B23729" t="str">
            <v>Imtiaz supermarket</v>
          </cell>
          <cell r="C23729" t="str">
            <v>fare</v>
          </cell>
          <cell r="D23729" t="str">
            <v>paid</v>
          </cell>
          <cell r="E23729">
            <v>1500</v>
          </cell>
          <cell r="F23729"/>
        </row>
        <row r="23730">
          <cell r="B23730" t="str">
            <v>Dawood Center</v>
          </cell>
          <cell r="C23730" t="str">
            <v>fare</v>
          </cell>
          <cell r="D23730" t="str">
            <v>paid</v>
          </cell>
          <cell r="E23730">
            <v>1200</v>
          </cell>
          <cell r="F23730"/>
        </row>
        <row r="23731">
          <cell r="B23731" t="str">
            <v>CITI Bank</v>
          </cell>
          <cell r="C23731" t="str">
            <v>misc</v>
          </cell>
          <cell r="D23731" t="str">
            <v>To jahangeer for mobile balance</v>
          </cell>
          <cell r="E23731">
            <v>1380</v>
          </cell>
          <cell r="F23731"/>
        </row>
        <row r="23732">
          <cell r="B23732" t="str">
            <v>CITI Bank</v>
          </cell>
          <cell r="C23732" t="str">
            <v>drawings</v>
          </cell>
          <cell r="D23732" t="str">
            <v>paid to azam corporation for drawings prints = 10,000</v>
          </cell>
          <cell r="E23732">
            <v>3500</v>
          </cell>
          <cell r="F23732"/>
        </row>
        <row r="23733">
          <cell r="B23733" t="str">
            <v>Imtiaz supermarket</v>
          </cell>
          <cell r="C23733" t="str">
            <v>drawings</v>
          </cell>
          <cell r="D23733" t="str">
            <v>paid to azam corporation for drawings prints = 10,000</v>
          </cell>
          <cell r="E23733">
            <v>3500</v>
          </cell>
          <cell r="F23733"/>
        </row>
        <row r="23734">
          <cell r="B23734" t="str">
            <v>BAF-Maintenance24</v>
          </cell>
          <cell r="C23734" t="str">
            <v>drawings</v>
          </cell>
          <cell r="D23734" t="str">
            <v>paid to azam corporation for drawings prints = 10,000</v>
          </cell>
          <cell r="E23734">
            <v>3000</v>
          </cell>
          <cell r="F23734"/>
        </row>
        <row r="23735">
          <cell r="B23735" t="str">
            <v>Imtiaz saddar</v>
          </cell>
          <cell r="C23735" t="str">
            <v>misc</v>
          </cell>
          <cell r="D23735" t="str">
            <v>Welding plant repaired</v>
          </cell>
          <cell r="E23735">
            <v>2500</v>
          </cell>
          <cell r="F23735"/>
        </row>
        <row r="23736">
          <cell r="B23736" t="str">
            <v>Pfizer</v>
          </cell>
          <cell r="C23736" t="str">
            <v>material</v>
          </cell>
          <cell r="D23736" t="str">
            <v>purchased plastic</v>
          </cell>
          <cell r="E23736">
            <v>520</v>
          </cell>
          <cell r="F23736"/>
        </row>
        <row r="23737">
          <cell r="B23737" t="str">
            <v>State life Insurance</v>
          </cell>
          <cell r="C23737" t="str">
            <v>adnan shamsi</v>
          </cell>
          <cell r="D23737" t="str">
            <v>To adnan shamsi for site expenses (recommend by nadeem bhai)</v>
          </cell>
          <cell r="E23737">
            <v>6000</v>
          </cell>
          <cell r="F23737"/>
        </row>
        <row r="23738">
          <cell r="B23738" t="str">
            <v>office</v>
          </cell>
          <cell r="C23738" t="str">
            <v>misc</v>
          </cell>
          <cell r="D23738" t="str">
            <v>umer for office use</v>
          </cell>
          <cell r="E23738">
            <v>3000</v>
          </cell>
          <cell r="F23738"/>
        </row>
        <row r="23739">
          <cell r="B23739" t="str">
            <v>Gul Ahmed</v>
          </cell>
          <cell r="C23739" t="str">
            <v>fuel</v>
          </cell>
          <cell r="D23739" t="str">
            <v>To mukhtar bhai for fuel</v>
          </cell>
          <cell r="E23739">
            <v>1000</v>
          </cell>
          <cell r="F23739"/>
        </row>
        <row r="23740">
          <cell r="B23740" t="str">
            <v>CITI Bank</v>
          </cell>
          <cell r="C23740" t="str">
            <v>misc</v>
          </cell>
          <cell r="D23740" t="str">
            <v>purchased stickers from pakistan chowk by mukhtar</v>
          </cell>
          <cell r="E23740">
            <v>1000</v>
          </cell>
          <cell r="F23740"/>
        </row>
        <row r="23741">
          <cell r="B23741" t="str">
            <v>BAF maintenance</v>
          </cell>
          <cell r="C23741" t="str">
            <v>shakeel duct</v>
          </cell>
          <cell r="D23741" t="str">
            <v>cash paid (rec by kamran technician at site)</v>
          </cell>
          <cell r="E23741">
            <v>20000</v>
          </cell>
          <cell r="F23741"/>
        </row>
        <row r="23742">
          <cell r="B23742" t="str">
            <v>Imtiaz saddar</v>
          </cell>
          <cell r="C23742" t="str">
            <v>misc</v>
          </cell>
          <cell r="D23742" t="str">
            <v>grinder and hilti repaired</v>
          </cell>
          <cell r="E23742">
            <v>1500</v>
          </cell>
          <cell r="F23742"/>
        </row>
        <row r="23743">
          <cell r="B23743" t="str">
            <v>Fortress Mall</v>
          </cell>
          <cell r="C23743" t="str">
            <v>material</v>
          </cell>
          <cell r="D23743" t="str">
            <v>Online to Noman for fortress expenses (by bH)</v>
          </cell>
          <cell r="E23743">
            <v>75000</v>
          </cell>
          <cell r="F23743"/>
        </row>
        <row r="23744">
          <cell r="B23744" t="str">
            <v>O/M The Place</v>
          </cell>
          <cell r="C23744" t="str">
            <v>material</v>
          </cell>
          <cell r="D23744" t="str">
            <v>purchased 2 gas cylinder R 134A + Fuel</v>
          </cell>
          <cell r="E23744">
            <v>65000</v>
          </cell>
          <cell r="F23744"/>
        </row>
        <row r="23745">
          <cell r="B23745" t="str">
            <v>State life Insurance</v>
          </cell>
          <cell r="C23745" t="str">
            <v>transportation</v>
          </cell>
          <cell r="D23745" t="str">
            <v>paid for copper pipe builty</v>
          </cell>
          <cell r="E23745">
            <v>20000</v>
          </cell>
          <cell r="F23745"/>
        </row>
        <row r="23746">
          <cell r="B23746" t="str">
            <v>NICVD</v>
          </cell>
          <cell r="C23746" t="str">
            <v>misc</v>
          </cell>
          <cell r="D23746" t="str">
            <v>paid for 5mm glass mirror for PAF zahid sahab home</v>
          </cell>
          <cell r="E23746">
            <v>19600</v>
          </cell>
          <cell r="F23746"/>
        </row>
        <row r="23747">
          <cell r="B23747" t="str">
            <v xml:space="preserve">MHR Personal </v>
          </cell>
          <cell r="C23747" t="str">
            <v>rehana rehman</v>
          </cell>
          <cell r="D23747" t="str">
            <v>Rehana aunty ufone and mobile balance</v>
          </cell>
          <cell r="E23747">
            <v>2900</v>
          </cell>
          <cell r="F23747"/>
        </row>
        <row r="23748">
          <cell r="B23748" t="str">
            <v>office</v>
          </cell>
          <cell r="C23748" t="str">
            <v>misc</v>
          </cell>
          <cell r="D23748" t="str">
            <v>umer for office use</v>
          </cell>
          <cell r="E23748">
            <v>3000</v>
          </cell>
          <cell r="F23748"/>
        </row>
        <row r="23749">
          <cell r="B23749" t="str">
            <v>BAH fire work</v>
          </cell>
          <cell r="C23749" t="str">
            <v>nexus engineering</v>
          </cell>
          <cell r="D23749" t="str">
            <v>final cash paid</v>
          </cell>
          <cell r="E23749">
            <v>69000</v>
          </cell>
          <cell r="F23749"/>
        </row>
        <row r="23750">
          <cell r="B23750" t="str">
            <v>office</v>
          </cell>
          <cell r="C23750" t="str">
            <v>misc</v>
          </cell>
          <cell r="D23750" t="str">
            <v>Israr bhai laptop trobleshoot and repaired</v>
          </cell>
          <cell r="E23750">
            <v>1000</v>
          </cell>
          <cell r="F23750"/>
        </row>
        <row r="23751">
          <cell r="B23751" t="str">
            <v>Meezan bank Head office</v>
          </cell>
          <cell r="C23751" t="str">
            <v>fuel</v>
          </cell>
          <cell r="D23751" t="str">
            <v>to abbas for fuel</v>
          </cell>
          <cell r="E23751">
            <v>3000</v>
          </cell>
          <cell r="F23751"/>
        </row>
        <row r="23752">
          <cell r="B23752" t="str">
            <v>CITI Bank</v>
          </cell>
          <cell r="C23752" t="str">
            <v>misc</v>
          </cell>
          <cell r="D23752" t="str">
            <v>paid for citi bank stitckers</v>
          </cell>
          <cell r="E23752">
            <v>15000</v>
          </cell>
          <cell r="F23752"/>
        </row>
        <row r="23753">
          <cell r="B23753" t="str">
            <v>PSYCHIATRY JPMC</v>
          </cell>
          <cell r="C23753" t="str">
            <v>Global technologies</v>
          </cell>
          <cell r="D23753" t="str">
            <v>To global technologies (aisha interior chq)</v>
          </cell>
          <cell r="E23753">
            <v>500000</v>
          </cell>
          <cell r="F23753"/>
        </row>
        <row r="23754">
          <cell r="B23754" t="str">
            <v>BAH Exhaust Work</v>
          </cell>
          <cell r="C23754" t="str">
            <v>zag traders</v>
          </cell>
          <cell r="D23754" t="str">
            <v>To ZAG insulation (aisha interior chq)</v>
          </cell>
          <cell r="E23754">
            <v>500000</v>
          </cell>
          <cell r="F23754"/>
        </row>
        <row r="23755">
          <cell r="B23755" t="str">
            <v>Mall of Pindi</v>
          </cell>
          <cell r="C23755" t="str">
            <v>zag traders</v>
          </cell>
          <cell r="D23755" t="str">
            <v>To ZAG insulation (aisha interior chq)</v>
          </cell>
          <cell r="E23755">
            <v>500000</v>
          </cell>
          <cell r="F23755"/>
        </row>
        <row r="23756">
          <cell r="B23756" t="str">
            <v>NASTP II</v>
          </cell>
          <cell r="C23756" t="str">
            <v>sami duct</v>
          </cell>
          <cell r="D23756" t="str">
            <v>cash chq given to Sami duct (from al madina)</v>
          </cell>
          <cell r="E23756">
            <v>700000</v>
          </cell>
          <cell r="F23756"/>
        </row>
        <row r="23757">
          <cell r="B23757" t="str">
            <v>Meezan bank Head office</v>
          </cell>
          <cell r="C23757" t="str">
            <v>air guide</v>
          </cell>
          <cell r="D23757" t="str">
            <v>cash chq given to Air Guide Akbar (from al madina)</v>
          </cell>
          <cell r="E23757">
            <v>500000</v>
          </cell>
          <cell r="F23757"/>
        </row>
        <row r="23758">
          <cell r="B23758" t="str">
            <v>Meezan bank Head office</v>
          </cell>
          <cell r="C23758" t="str">
            <v>air guide</v>
          </cell>
          <cell r="D23758" t="str">
            <v>cash chq given to Air Guide Akbar (from al madina)</v>
          </cell>
          <cell r="E23758">
            <v>500000</v>
          </cell>
          <cell r="F23758"/>
        </row>
        <row r="23759">
          <cell r="B23759" t="str">
            <v>DP World</v>
          </cell>
          <cell r="C23759" t="str">
            <v>fuel</v>
          </cell>
          <cell r="D23759" t="str">
            <v>invoices DP world</v>
          </cell>
          <cell r="E23759">
            <v>3100</v>
          </cell>
          <cell r="F23759"/>
        </row>
        <row r="23760">
          <cell r="B23760" t="str">
            <v>Imtiaz saddar</v>
          </cell>
          <cell r="C23760" t="str">
            <v>fuel</v>
          </cell>
          <cell r="D23760" t="str">
            <v>invoices Imtiaz saddar</v>
          </cell>
          <cell r="E23760">
            <v>2000</v>
          </cell>
          <cell r="F23760"/>
        </row>
        <row r="23761">
          <cell r="B23761" t="str">
            <v>Imtiaz saddar</v>
          </cell>
          <cell r="C23761" t="str">
            <v>material</v>
          </cell>
          <cell r="D23761" t="str">
            <v>purchased marker + inchi tape</v>
          </cell>
          <cell r="E23761">
            <v>1000</v>
          </cell>
          <cell r="F23761"/>
        </row>
        <row r="23762">
          <cell r="B23762" t="str">
            <v>office</v>
          </cell>
          <cell r="C23762" t="str">
            <v>misc</v>
          </cell>
          <cell r="D23762" t="str">
            <v>umer for office use</v>
          </cell>
          <cell r="E23762">
            <v>3000</v>
          </cell>
          <cell r="F23762"/>
        </row>
        <row r="23763">
          <cell r="B23763" t="str">
            <v>State life Insurance</v>
          </cell>
          <cell r="C23763" t="str">
            <v>adnan shamsi</v>
          </cell>
          <cell r="D23763" t="str">
            <v>To adnan shamsi for site expenses (recommend by nadeem bhai)</v>
          </cell>
          <cell r="E23763">
            <v>2000</v>
          </cell>
          <cell r="F23763"/>
        </row>
        <row r="23764">
          <cell r="B23764" t="str">
            <v>Spar supermarket</v>
          </cell>
          <cell r="C23764" t="str">
            <v>material</v>
          </cell>
          <cell r="D23764" t="str">
            <v>TO zohaib ahmed khan for cold stogare work + small chiller (rec by Amir)</v>
          </cell>
          <cell r="E23764">
            <v>15000</v>
          </cell>
          <cell r="F23764"/>
        </row>
        <row r="23765">
          <cell r="B23765" t="str">
            <v>State life Insurance</v>
          </cell>
          <cell r="C23765" t="str">
            <v>fuel</v>
          </cell>
          <cell r="D23765" t="str">
            <v>paid to mukhtar</v>
          </cell>
          <cell r="E23765">
            <v>3000</v>
          </cell>
          <cell r="F23765"/>
        </row>
        <row r="23766">
          <cell r="B23766" t="str">
            <v>State life Insurance</v>
          </cell>
          <cell r="C23766" t="str">
            <v>fare</v>
          </cell>
          <cell r="D23766" t="str">
            <v>paid</v>
          </cell>
          <cell r="E23766">
            <v>2500</v>
          </cell>
          <cell r="F23766"/>
        </row>
        <row r="23767">
          <cell r="B23767" t="str">
            <v>BAH fire work</v>
          </cell>
          <cell r="C23767" t="str">
            <v>material</v>
          </cell>
          <cell r="D23767" t="str">
            <v>purchased ms fittings and bit</v>
          </cell>
          <cell r="E23767">
            <v>1700</v>
          </cell>
          <cell r="F23767"/>
        </row>
        <row r="23768">
          <cell r="B23768" t="str">
            <v>NICVD</v>
          </cell>
          <cell r="C23768" t="str">
            <v>misc</v>
          </cell>
          <cell r="D23768" t="str">
            <v>To irfan AC for last month lunch and fuel (recommend by nadeem bhai)</v>
          </cell>
          <cell r="E23768">
            <v>5000</v>
          </cell>
          <cell r="F23768"/>
        </row>
        <row r="23769">
          <cell r="B23769" t="str">
            <v>Meezan bank Head office</v>
          </cell>
          <cell r="C23769" t="str">
            <v>material</v>
          </cell>
          <cell r="D23769" t="str">
            <v>purchased clothes 10 thans from Irfan brothers = 32,500</v>
          </cell>
          <cell r="E23769">
            <v>11000</v>
          </cell>
          <cell r="F23769"/>
        </row>
        <row r="23770">
          <cell r="B23770" t="str">
            <v>BAF maintenance</v>
          </cell>
          <cell r="C23770" t="str">
            <v>material</v>
          </cell>
          <cell r="D23770" t="str">
            <v>purchased clothes 10 thans from Irfan brothers = 32,500</v>
          </cell>
          <cell r="E23770">
            <v>10000</v>
          </cell>
          <cell r="F23770"/>
        </row>
        <row r="23771">
          <cell r="B23771" t="str">
            <v>BAH Exhaust Work</v>
          </cell>
          <cell r="C23771" t="str">
            <v>material</v>
          </cell>
          <cell r="D23771" t="str">
            <v>purchased clothes 10 thans from Irfan brothers = 32,500</v>
          </cell>
          <cell r="E23771">
            <v>11500</v>
          </cell>
          <cell r="F23771"/>
        </row>
        <row r="23772">
          <cell r="B23772" t="str">
            <v>State life Insurance</v>
          </cell>
          <cell r="C23772" t="str">
            <v>adam regger</v>
          </cell>
          <cell r="D23772" t="str">
            <v>cash paid</v>
          </cell>
          <cell r="E23772">
            <v>50000</v>
          </cell>
          <cell r="F23772"/>
        </row>
        <row r="23773">
          <cell r="B23773" t="str">
            <v>Fortress Mall</v>
          </cell>
          <cell r="C23773" t="str">
            <v>fare</v>
          </cell>
          <cell r="D23773" t="str">
            <v>riksahw fare</v>
          </cell>
          <cell r="E23773">
            <v>500</v>
          </cell>
          <cell r="F23773"/>
        </row>
        <row r="23774">
          <cell r="B23774" t="str">
            <v>Gul Ahmed</v>
          </cell>
          <cell r="C23774" t="str">
            <v>material</v>
          </cell>
          <cell r="D23774" t="str">
            <v>purchased flare nuts &amp; copper pipe</v>
          </cell>
          <cell r="E23774">
            <v>9000</v>
          </cell>
          <cell r="F23774"/>
        </row>
        <row r="23775">
          <cell r="B23775" t="str">
            <v>office</v>
          </cell>
          <cell r="C23775" t="str">
            <v>misc</v>
          </cell>
          <cell r="D23775" t="str">
            <v>umer for office use</v>
          </cell>
          <cell r="E23775">
            <v>3000</v>
          </cell>
          <cell r="F23775"/>
        </row>
        <row r="23776">
          <cell r="B23776" t="str">
            <v>Fortress Mall</v>
          </cell>
          <cell r="C23776" t="str">
            <v>transportation</v>
          </cell>
          <cell r="D23776" t="str">
            <v>Builty from Karachi to Lahore</v>
          </cell>
          <cell r="E23776">
            <v>6450</v>
          </cell>
          <cell r="F23776"/>
        </row>
        <row r="23777">
          <cell r="B23777" t="str">
            <v>NICVD</v>
          </cell>
          <cell r="C23777" t="str">
            <v>material</v>
          </cell>
          <cell r="D23777" t="str">
            <v>misc by  imran engr</v>
          </cell>
          <cell r="E23777">
            <v>15380</v>
          </cell>
          <cell r="F23777"/>
        </row>
        <row r="23778">
          <cell r="B23778" t="str">
            <v>Imtiaz saddar</v>
          </cell>
          <cell r="C23778" t="str">
            <v>material</v>
          </cell>
          <cell r="D23778" t="str">
            <v>Tools purchased by mukhtar</v>
          </cell>
          <cell r="E23778">
            <v>16960</v>
          </cell>
          <cell r="F23778"/>
        </row>
        <row r="23779">
          <cell r="B23779" t="str">
            <v>office</v>
          </cell>
          <cell r="C23779" t="str">
            <v>misc</v>
          </cell>
          <cell r="D23779" t="str">
            <v>paid to waqas for fridge compressor</v>
          </cell>
          <cell r="E23779">
            <v>9500</v>
          </cell>
          <cell r="F23779"/>
        </row>
        <row r="23780">
          <cell r="B23780" t="str">
            <v>Spar supermarket</v>
          </cell>
          <cell r="C23780" t="str">
            <v>fare</v>
          </cell>
          <cell r="D23780" t="str">
            <v>paid for folding shifting</v>
          </cell>
          <cell r="E23780">
            <v>1200</v>
          </cell>
          <cell r="F23780"/>
        </row>
        <row r="23781">
          <cell r="B23781" t="str">
            <v>BAF maintenance</v>
          </cell>
          <cell r="C23781" t="str">
            <v>fare</v>
          </cell>
          <cell r="D23781" t="str">
            <v>paid</v>
          </cell>
          <cell r="E23781">
            <v>1000</v>
          </cell>
          <cell r="F23781"/>
        </row>
        <row r="23782">
          <cell r="B23782" t="str">
            <v>State life Insurance</v>
          </cell>
          <cell r="C23782" t="str">
            <v>fare</v>
          </cell>
          <cell r="D23782" t="str">
            <v>bykia</v>
          </cell>
          <cell r="E23782">
            <v>500</v>
          </cell>
          <cell r="F23782"/>
        </row>
        <row r="23783">
          <cell r="B23783" t="str">
            <v>10pearl NASTP</v>
          </cell>
          <cell r="C23783" t="str">
            <v>fare</v>
          </cell>
          <cell r="D23783" t="str">
            <v>paid to muzamml for fan fare</v>
          </cell>
          <cell r="E23783">
            <v>1000</v>
          </cell>
          <cell r="F23783"/>
        </row>
        <row r="23784">
          <cell r="B23784" t="str">
            <v>office</v>
          </cell>
          <cell r="C23784" t="str">
            <v>misc</v>
          </cell>
          <cell r="D23784" t="str">
            <v>umer for office use</v>
          </cell>
          <cell r="E23784">
            <v>3000</v>
          </cell>
          <cell r="F23784"/>
        </row>
        <row r="23785">
          <cell r="B23785" t="str">
            <v>State life Insurance</v>
          </cell>
          <cell r="C23785" t="str">
            <v>adnan shamsi</v>
          </cell>
          <cell r="D23785" t="str">
            <v>To adnan shamsi for site expenses (recommend by nadeem bhai)</v>
          </cell>
          <cell r="E23785">
            <v>15000</v>
          </cell>
          <cell r="F23785"/>
        </row>
        <row r="23786">
          <cell r="B23786" t="str">
            <v>Fortress Mall</v>
          </cell>
          <cell r="C23786" t="str">
            <v>transportation</v>
          </cell>
          <cell r="D23786" t="str">
            <v>jazz cash to driver for IIL pipe shifting at site</v>
          </cell>
          <cell r="E23786">
            <v>15000</v>
          </cell>
          <cell r="F23786"/>
        </row>
        <row r="23787">
          <cell r="B23787" t="str">
            <v>Imtiaz saddar</v>
          </cell>
          <cell r="C23787" t="str">
            <v>material</v>
          </cell>
          <cell r="D23787" t="str">
            <v>To mukhtar for hammer + level rope</v>
          </cell>
          <cell r="E23787">
            <v>560</v>
          </cell>
          <cell r="F23787"/>
        </row>
        <row r="23788">
          <cell r="B23788" t="str">
            <v>BAH PPRC job</v>
          </cell>
          <cell r="C23788" t="str">
            <v>Build Con</v>
          </cell>
          <cell r="D23788" t="str">
            <v>cash collect by usama build con from al madina steel</v>
          </cell>
          <cell r="E23788">
            <v>450000</v>
          </cell>
          <cell r="F23788"/>
        </row>
        <row r="23789">
          <cell r="B23789" t="str">
            <v>KANTEEN Islamabad</v>
          </cell>
          <cell r="C23789" t="str">
            <v>material</v>
          </cell>
          <cell r="D23789" t="str">
            <v>misc material and fare + transport &amp; fuel (cash online in MCB acc by mukhtar)</v>
          </cell>
          <cell r="E23789">
            <v>124000</v>
          </cell>
          <cell r="F23789"/>
        </row>
        <row r="23790">
          <cell r="B23790" t="str">
            <v>State life Insurance</v>
          </cell>
          <cell r="C23790" t="str">
            <v>Steelex</v>
          </cell>
          <cell r="D23790" t="str">
            <v>purchased UPVC pipe and fittings from steelex  (cash online in MCB acc by mukhtar)</v>
          </cell>
          <cell r="E23790">
            <v>88500</v>
          </cell>
          <cell r="F23790"/>
        </row>
        <row r="23791">
          <cell r="B23791" t="str">
            <v>Imtiaz supermarket</v>
          </cell>
          <cell r="C23791" t="str">
            <v>khalid bhai</v>
          </cell>
          <cell r="D23791" t="str">
            <v>cash paid for plumbing works</v>
          </cell>
          <cell r="E23791">
            <v>10000</v>
          </cell>
          <cell r="F23791"/>
        </row>
        <row r="23792">
          <cell r="B23792" t="str">
            <v>CITI Bank</v>
          </cell>
          <cell r="C23792" t="str">
            <v>material</v>
          </cell>
          <cell r="D23792" t="str">
            <v>Purchased Z type belt for WCPU 03 nos + 3 pin relay with base</v>
          </cell>
          <cell r="E23792">
            <v>4750</v>
          </cell>
          <cell r="F23792"/>
        </row>
        <row r="23793">
          <cell r="B23793" t="str">
            <v>Imtiaz saddar</v>
          </cell>
          <cell r="C23793" t="str">
            <v>misc</v>
          </cell>
          <cell r="D23793" t="str">
            <v>nadeem bhai mobile balance</v>
          </cell>
          <cell r="E23793">
            <v>1000</v>
          </cell>
          <cell r="F23793"/>
        </row>
        <row r="23794">
          <cell r="B23794" t="str">
            <v>Spar supermarket</v>
          </cell>
          <cell r="C23794" t="str">
            <v>material</v>
          </cell>
          <cell r="D23794" t="str">
            <v>purchased pop revit</v>
          </cell>
          <cell r="E23794">
            <v>1000</v>
          </cell>
          <cell r="F23794"/>
        </row>
        <row r="23795">
          <cell r="B23795" t="str">
            <v>CITI Bank</v>
          </cell>
          <cell r="C23795" t="str">
            <v>misc</v>
          </cell>
          <cell r="D23795" t="str">
            <v>To israr bhai for staff refreshment</v>
          </cell>
          <cell r="E23795">
            <v>2000</v>
          </cell>
          <cell r="F23795"/>
        </row>
        <row r="23796">
          <cell r="B23796" t="str">
            <v>o/m visa office</v>
          </cell>
          <cell r="C23796" t="str">
            <v>fuel</v>
          </cell>
          <cell r="D23796" t="str">
            <v>To Waqas for fuel for VISA Site</v>
          </cell>
          <cell r="E23796">
            <v>500</v>
          </cell>
          <cell r="F23796"/>
        </row>
        <row r="23797">
          <cell r="B23797" t="str">
            <v>Fortress Mall</v>
          </cell>
          <cell r="C23797" t="str">
            <v>material</v>
          </cell>
          <cell r="D23797" t="str">
            <v>To Noman for Misc invoices and transportation (easy paisa to Noman Account)</v>
          </cell>
          <cell r="E23797">
            <v>87000</v>
          </cell>
          <cell r="F23797"/>
        </row>
        <row r="23798">
          <cell r="B23798" t="str">
            <v>office</v>
          </cell>
          <cell r="C23798" t="str">
            <v>misc</v>
          </cell>
          <cell r="D23798" t="str">
            <v>umer for office use</v>
          </cell>
          <cell r="E23798">
            <v>3000</v>
          </cell>
          <cell r="F23798"/>
        </row>
        <row r="23799">
          <cell r="B23799" t="str">
            <v>NICVD</v>
          </cell>
          <cell r="C23799" t="str">
            <v>fare</v>
          </cell>
          <cell r="D23799" t="str">
            <v>for cable tray sample</v>
          </cell>
          <cell r="E23799">
            <v>300</v>
          </cell>
          <cell r="F23799"/>
        </row>
        <row r="23800">
          <cell r="B23800" t="str">
            <v>BAF maintenance</v>
          </cell>
          <cell r="C23800" t="str">
            <v>fare</v>
          </cell>
          <cell r="D23800" t="str">
            <v>paid</v>
          </cell>
          <cell r="E23800">
            <v>800</v>
          </cell>
          <cell r="F23800"/>
        </row>
        <row r="23801">
          <cell r="B23801" t="str">
            <v>BAF maintenance</v>
          </cell>
          <cell r="C23801" t="str">
            <v>fuel</v>
          </cell>
          <cell r="D23801" t="str">
            <v>To mukhtar for fuel</v>
          </cell>
          <cell r="E23801">
            <v>1000</v>
          </cell>
          <cell r="F23801"/>
        </row>
        <row r="23802">
          <cell r="B23802" t="str">
            <v>BAF maintenance</v>
          </cell>
          <cell r="C23802" t="str">
            <v>material</v>
          </cell>
          <cell r="D23802" t="str">
            <v>Misc invoices by shahid for BAF</v>
          </cell>
          <cell r="E23802">
            <v>53550</v>
          </cell>
          <cell r="F23802"/>
        </row>
        <row r="23803">
          <cell r="B23803" t="str">
            <v>BAF maintenance</v>
          </cell>
          <cell r="C23803" t="str">
            <v>material</v>
          </cell>
          <cell r="D23803" t="str">
            <v>Misc invoices by shahid for BAF</v>
          </cell>
          <cell r="E23803">
            <v>111905</v>
          </cell>
          <cell r="F23803"/>
        </row>
        <row r="23804">
          <cell r="B23804" t="str">
            <v>BAF maintenance</v>
          </cell>
          <cell r="C23804" t="str">
            <v>material</v>
          </cell>
          <cell r="D23804" t="str">
            <v>Misc invoices by shahid for BAF</v>
          </cell>
          <cell r="E23804">
            <v>149350</v>
          </cell>
          <cell r="F23804"/>
        </row>
        <row r="23805">
          <cell r="B23805" t="str">
            <v>saifee hospital</v>
          </cell>
          <cell r="C23805" t="str">
            <v>material</v>
          </cell>
          <cell r="D23805" t="str">
            <v>Misc invoices by shahid for Saifee</v>
          </cell>
          <cell r="E23805">
            <v>7380</v>
          </cell>
          <cell r="F23805"/>
        </row>
        <row r="23806">
          <cell r="B23806" t="str">
            <v>BAF maintenance</v>
          </cell>
          <cell r="C23806" t="str">
            <v>material</v>
          </cell>
          <cell r="D23806" t="str">
            <v>Misc invoices by shahid for BAF</v>
          </cell>
          <cell r="E23806">
            <v>40290</v>
          </cell>
          <cell r="F23806"/>
        </row>
        <row r="23807">
          <cell r="B23807" t="str">
            <v>BAF maintenance</v>
          </cell>
          <cell r="C23807" t="str">
            <v>material</v>
          </cell>
          <cell r="D23807" t="str">
            <v>Misc invoices by shahid for BAF</v>
          </cell>
          <cell r="E23807">
            <v>21570</v>
          </cell>
          <cell r="F23807"/>
        </row>
        <row r="23808">
          <cell r="B23808" t="str">
            <v>BAF maintenance</v>
          </cell>
          <cell r="C23808" t="str">
            <v>material</v>
          </cell>
          <cell r="D23808" t="str">
            <v>Misc invoices by shahid for BAF</v>
          </cell>
          <cell r="E23808">
            <v>17550</v>
          </cell>
          <cell r="F23808"/>
        </row>
        <row r="23809">
          <cell r="B23809" t="str">
            <v>BAF maintenance</v>
          </cell>
          <cell r="C23809" t="str">
            <v>material</v>
          </cell>
          <cell r="D23809" t="str">
            <v>Misc invoices by shahid for BAF</v>
          </cell>
          <cell r="E23809">
            <v>25650</v>
          </cell>
          <cell r="F23809"/>
        </row>
        <row r="23810">
          <cell r="B23810" t="str">
            <v>BAF maintenance</v>
          </cell>
          <cell r="C23810" t="str">
            <v>material</v>
          </cell>
          <cell r="D23810" t="str">
            <v>Misc invoices by shahid for BAF</v>
          </cell>
          <cell r="E23810">
            <v>11000</v>
          </cell>
          <cell r="F23810"/>
        </row>
        <row r="23811">
          <cell r="B23811" t="str">
            <v>BAF maintenance</v>
          </cell>
          <cell r="C23811" t="str">
            <v>Engr Noman</v>
          </cell>
          <cell r="D23811" t="str">
            <v>Cash paid by Shahid painter</v>
          </cell>
          <cell r="E23811">
            <v>100000</v>
          </cell>
          <cell r="F23811"/>
        </row>
        <row r="23812">
          <cell r="B23812" t="str">
            <v>Bahria project</v>
          </cell>
          <cell r="C23812" t="str">
            <v>material</v>
          </cell>
          <cell r="D23812" t="str">
            <v>purchased choona for marking</v>
          </cell>
          <cell r="E23812">
            <v>1000</v>
          </cell>
          <cell r="F23812"/>
        </row>
        <row r="23813">
          <cell r="B23813" t="str">
            <v>J outlet Quetta</v>
          </cell>
          <cell r="C23813" t="str">
            <v>material</v>
          </cell>
          <cell r="D23813" t="str">
            <v>purchased cutting disc, holdtite weldings rods, dhaga</v>
          </cell>
          <cell r="E23813">
            <v>16700</v>
          </cell>
          <cell r="F23813"/>
        </row>
        <row r="23814">
          <cell r="B23814" t="str">
            <v xml:space="preserve">MHR Personal </v>
          </cell>
          <cell r="C23814" t="str">
            <v>utilities bills</v>
          </cell>
          <cell r="D23814" t="str">
            <v>ptcl bills paid</v>
          </cell>
          <cell r="E23814">
            <v>3150</v>
          </cell>
          <cell r="F23814"/>
        </row>
        <row r="23815">
          <cell r="B23815" t="str">
            <v>office</v>
          </cell>
          <cell r="C23815" t="str">
            <v>utilities bills</v>
          </cell>
          <cell r="D23815" t="str">
            <v>ptcl bills paid</v>
          </cell>
          <cell r="E23815">
            <v>10470</v>
          </cell>
          <cell r="F23815"/>
        </row>
        <row r="23816">
          <cell r="B23816" t="str">
            <v>State life Insurance</v>
          </cell>
          <cell r="C23816" t="str">
            <v>fare</v>
          </cell>
          <cell r="D23816" t="str">
            <v>Rikshaw fare for rods shifting</v>
          </cell>
          <cell r="E23816">
            <v>1000</v>
          </cell>
          <cell r="F23816"/>
        </row>
        <row r="23817">
          <cell r="B23817" t="str">
            <v>KANTEEN Islamabad</v>
          </cell>
          <cell r="C23817" t="str">
            <v>Noman Arshad</v>
          </cell>
          <cell r="D23817" t="str">
            <v>Online by BH to Noman Arshad for Cladding and insulation payment for Kanteen f6 Islambad</v>
          </cell>
          <cell r="E23817">
            <v>150000</v>
          </cell>
          <cell r="F23817"/>
        </row>
        <row r="23818">
          <cell r="B23818" t="str">
            <v>Imtiaz supermarket</v>
          </cell>
          <cell r="C23818" t="str">
            <v>Balancing</v>
          </cell>
          <cell r="D23818" t="str">
            <v>Online by BH to Ali Raza Balacing for Imtiaz korangi balancing</v>
          </cell>
          <cell r="E23818">
            <v>150000</v>
          </cell>
          <cell r="F23818"/>
        </row>
        <row r="23819">
          <cell r="B23819" t="str">
            <v>J outlet Quetta</v>
          </cell>
          <cell r="C23819" t="str">
            <v>tickets</v>
          </cell>
          <cell r="D23819" t="str">
            <v>Online by BH to M. Ihsan For Quetta malll labour tickets</v>
          </cell>
          <cell r="E23819">
            <v>40000</v>
          </cell>
          <cell r="F23819"/>
        </row>
        <row r="23820">
          <cell r="B23820" t="str">
            <v>State life Insurance</v>
          </cell>
          <cell r="C23820" t="str">
            <v>material</v>
          </cell>
          <cell r="D23820" t="str">
            <v>Wrapping rolls and carton tapes</v>
          </cell>
          <cell r="E23820">
            <v>6120</v>
          </cell>
          <cell r="F23820"/>
        </row>
        <row r="23821">
          <cell r="B23821" t="str">
            <v>State life Insurance</v>
          </cell>
          <cell r="C23821" t="str">
            <v>fare</v>
          </cell>
          <cell r="D23821" t="str">
            <v>paid</v>
          </cell>
          <cell r="E23821">
            <v>600</v>
          </cell>
          <cell r="F23821"/>
        </row>
        <row r="23822">
          <cell r="B23822" t="str">
            <v>BAF maintenance</v>
          </cell>
          <cell r="C23822" t="str">
            <v>fare</v>
          </cell>
          <cell r="D23822" t="str">
            <v>paid</v>
          </cell>
          <cell r="E23822">
            <v>1600</v>
          </cell>
          <cell r="F23822"/>
        </row>
        <row r="23823">
          <cell r="B23823" t="str">
            <v>office</v>
          </cell>
          <cell r="C23823" t="str">
            <v>misc</v>
          </cell>
          <cell r="D23823" t="str">
            <v>umer for office use</v>
          </cell>
          <cell r="E23823">
            <v>4000</v>
          </cell>
          <cell r="F23823"/>
        </row>
        <row r="23824">
          <cell r="B23824" t="str">
            <v>CITI Bank</v>
          </cell>
          <cell r="C23824" t="str">
            <v>material</v>
          </cell>
          <cell r="D23824" t="str">
            <v>To umair for wrinch pana + Fuel</v>
          </cell>
          <cell r="E23824">
            <v>700</v>
          </cell>
          <cell r="F23824"/>
        </row>
        <row r="23825">
          <cell r="B23825" t="str">
            <v>BAF maintenance</v>
          </cell>
          <cell r="C23825" t="str">
            <v>fuel</v>
          </cell>
          <cell r="D23825" t="str">
            <v>To mukhtar for fuel</v>
          </cell>
          <cell r="E23825">
            <v>450</v>
          </cell>
          <cell r="F23825"/>
        </row>
        <row r="23826">
          <cell r="B23826" t="str">
            <v>NASTP II</v>
          </cell>
          <cell r="C23826" t="str">
            <v>fare</v>
          </cell>
          <cell r="D23826" t="str">
            <v>paid</v>
          </cell>
          <cell r="E23826">
            <v>1000</v>
          </cell>
          <cell r="F23826"/>
        </row>
        <row r="23827">
          <cell r="B23827" t="str">
            <v>J outlet Quetta</v>
          </cell>
          <cell r="C23827" t="str">
            <v>fare</v>
          </cell>
          <cell r="D23827" t="str">
            <v>bykia</v>
          </cell>
          <cell r="E23827">
            <v>400</v>
          </cell>
          <cell r="F23827"/>
        </row>
        <row r="23828">
          <cell r="B23828" t="str">
            <v>10pearl NASTP</v>
          </cell>
          <cell r="C23828" t="str">
            <v>material</v>
          </cell>
          <cell r="D23828" t="str">
            <v>purchased cementex, brush, upvc fitings</v>
          </cell>
          <cell r="E23828">
            <v>3840</v>
          </cell>
          <cell r="F23828"/>
        </row>
        <row r="23829">
          <cell r="B23829" t="str">
            <v>J outlet Quetta</v>
          </cell>
          <cell r="C23829" t="str">
            <v>fare</v>
          </cell>
          <cell r="D23829" t="str">
            <v>paid</v>
          </cell>
          <cell r="E23829">
            <v>2000</v>
          </cell>
          <cell r="F23829"/>
        </row>
        <row r="23830">
          <cell r="B23830" t="str">
            <v>State life Insurance</v>
          </cell>
          <cell r="C23830" t="str">
            <v>misc</v>
          </cell>
          <cell r="D23830" t="str">
            <v>To adnan for state life expenses (by nadeem bhai)</v>
          </cell>
          <cell r="E23830">
            <v>7000</v>
          </cell>
          <cell r="F23830"/>
        </row>
        <row r="23831">
          <cell r="B23831" t="str">
            <v>Fortress Mall</v>
          </cell>
          <cell r="C23831" t="str">
            <v>material</v>
          </cell>
          <cell r="D23831" t="str">
            <v xml:space="preserve">Online by BH to Shehroz Hassan for Machine purchased </v>
          </cell>
          <cell r="E23831">
            <v>85000</v>
          </cell>
          <cell r="F23831"/>
        </row>
        <row r="23832">
          <cell r="B23832" t="str">
            <v>BAH fire work</v>
          </cell>
          <cell r="C23832" t="str">
            <v>Nexus engineering</v>
          </cell>
          <cell r="D23832" t="str">
            <v>Purchased lock shield valve (rec by areeb)</v>
          </cell>
          <cell r="E23832">
            <v>5500</v>
          </cell>
          <cell r="F23832"/>
        </row>
        <row r="23833">
          <cell r="B23833" t="str">
            <v>State life Insurance</v>
          </cell>
          <cell r="C23833" t="str">
            <v>fare</v>
          </cell>
          <cell r="D23833" t="str">
            <v>paid</v>
          </cell>
          <cell r="E23833">
            <v>1000</v>
          </cell>
          <cell r="F23833"/>
        </row>
        <row r="23834">
          <cell r="B23834" t="str">
            <v>office</v>
          </cell>
          <cell r="C23834" t="str">
            <v>misc</v>
          </cell>
          <cell r="D23834" t="str">
            <v>umer for office use</v>
          </cell>
          <cell r="E23834">
            <v>4000</v>
          </cell>
          <cell r="F23834"/>
        </row>
        <row r="23835">
          <cell r="B23835" t="str">
            <v>KANTEEN Islamabad</v>
          </cell>
          <cell r="C23835" t="str">
            <v>fare</v>
          </cell>
          <cell r="D23835" t="str">
            <v>Air curtain fare</v>
          </cell>
          <cell r="E23835">
            <v>1800</v>
          </cell>
          <cell r="F23835"/>
        </row>
        <row r="23836">
          <cell r="B23836" t="str">
            <v>J outlet Quetta</v>
          </cell>
          <cell r="C23836" t="str">
            <v>misc</v>
          </cell>
          <cell r="D23836" t="str">
            <v>Online by BH to M. Ahsan for dinner, break fast expense Quetta</v>
          </cell>
          <cell r="E23836">
            <v>40000</v>
          </cell>
          <cell r="F23836"/>
        </row>
        <row r="23837">
          <cell r="B23837" t="str">
            <v>J outlet Quetta</v>
          </cell>
          <cell r="C23837" t="str">
            <v>material</v>
          </cell>
          <cell r="D23837" t="str">
            <v>Online by BH to Razi Khan for Rod and supports for Quetta malll</v>
          </cell>
          <cell r="E23837">
            <v>110000</v>
          </cell>
          <cell r="F23837"/>
        </row>
        <row r="23838">
          <cell r="B23838" t="str">
            <v>Fortress Mall</v>
          </cell>
          <cell r="C23838" t="str">
            <v>material</v>
          </cell>
          <cell r="D23838" t="str">
            <v>Online by BH to Farhan for Scon valve purchased for
Quetta = 102,960/=
Lahore fortress = 285,090/= (Total = 388,050)</v>
          </cell>
          <cell r="E23838">
            <v>285090</v>
          </cell>
          <cell r="F23838"/>
        </row>
        <row r="23839">
          <cell r="B23839" t="str">
            <v>J outlet Quetta</v>
          </cell>
          <cell r="C23839" t="str">
            <v>material</v>
          </cell>
          <cell r="D23839" t="str">
            <v>Online by BH to Farhan for Scon valve purchased for
Quetta = 102,960/=
Lahore fortress = 285,090/= (Total = 388,050)</v>
          </cell>
          <cell r="E23839">
            <v>102960</v>
          </cell>
          <cell r="F23839"/>
        </row>
        <row r="23840">
          <cell r="B23840" t="str">
            <v>KANTEEN Islamabad</v>
          </cell>
          <cell r="C23840" t="str">
            <v>material</v>
          </cell>
          <cell r="D23840" t="str">
            <v>purchased rubber gutkay 30 Nos</v>
          </cell>
          <cell r="E23840">
            <v>10500</v>
          </cell>
          <cell r="F23840"/>
        </row>
        <row r="23841">
          <cell r="B23841" t="str">
            <v>State life Insurance</v>
          </cell>
          <cell r="C23841" t="str">
            <v>material</v>
          </cell>
          <cell r="D23841" t="str">
            <v>purchased dammer tapes (60 nos)</v>
          </cell>
          <cell r="E23841">
            <v>7850</v>
          </cell>
          <cell r="F23841"/>
        </row>
        <row r="23842">
          <cell r="B23842" t="str">
            <v>State life Insurance</v>
          </cell>
          <cell r="C23842" t="str">
            <v>fare</v>
          </cell>
          <cell r="D23842" t="str">
            <v>paid</v>
          </cell>
          <cell r="E23842">
            <v>1000</v>
          </cell>
          <cell r="F23842"/>
        </row>
        <row r="23843">
          <cell r="B23843" t="str">
            <v>Fortress Mall</v>
          </cell>
          <cell r="C23843" t="str">
            <v>fare</v>
          </cell>
          <cell r="D23843" t="str">
            <v>paid</v>
          </cell>
          <cell r="E23843">
            <v>800</v>
          </cell>
          <cell r="F23843"/>
        </row>
        <row r="23844">
          <cell r="B23844" t="str">
            <v>office</v>
          </cell>
          <cell r="C23844" t="str">
            <v>misc</v>
          </cell>
          <cell r="D23844" t="str">
            <v>umer for office use</v>
          </cell>
          <cell r="E23844">
            <v>3000</v>
          </cell>
          <cell r="F23844"/>
        </row>
        <row r="23845">
          <cell r="B23845" t="str">
            <v>State life Insurance</v>
          </cell>
          <cell r="C23845" t="str">
            <v>fare</v>
          </cell>
          <cell r="D23845" t="str">
            <v>paid</v>
          </cell>
          <cell r="E23845">
            <v>2000</v>
          </cell>
          <cell r="F23845"/>
        </row>
        <row r="23846">
          <cell r="B23846" t="str">
            <v>BAH fire work</v>
          </cell>
          <cell r="C23846" t="str">
            <v>fare</v>
          </cell>
          <cell r="D23846" t="str">
            <v>paid</v>
          </cell>
          <cell r="E23846">
            <v>2000</v>
          </cell>
          <cell r="F23846"/>
        </row>
        <row r="23847">
          <cell r="B23847" t="str">
            <v>KANTEEN Islamabad</v>
          </cell>
          <cell r="C23847" t="str">
            <v>transportation</v>
          </cell>
          <cell r="D23847" t="str">
            <v>cargo for air curtain</v>
          </cell>
          <cell r="E23847">
            <v>6860</v>
          </cell>
          <cell r="F23847"/>
        </row>
        <row r="23848">
          <cell r="B23848" t="str">
            <v>office</v>
          </cell>
          <cell r="C23848" t="str">
            <v>tender</v>
          </cell>
          <cell r="D23848" t="str">
            <v xml:space="preserve">purchased Armstrong ZE tender from YH </v>
          </cell>
          <cell r="E23848">
            <v>50000</v>
          </cell>
          <cell r="F23848"/>
        </row>
        <row r="23849">
          <cell r="B23849" t="str">
            <v>Gul Ahmed</v>
          </cell>
          <cell r="C23849" t="str">
            <v>fare</v>
          </cell>
          <cell r="D23849" t="str">
            <v>paid for air devices</v>
          </cell>
          <cell r="E23849">
            <v>1200</v>
          </cell>
          <cell r="F23849"/>
        </row>
        <row r="23850">
          <cell r="B23850" t="str">
            <v>NICVD</v>
          </cell>
          <cell r="C23850" t="str">
            <v>Zahid paf</v>
          </cell>
          <cell r="D23850" t="str">
            <v>Online by BH to Zahid jpmc for eidi</v>
          </cell>
          <cell r="E23850">
            <v>30000</v>
          </cell>
          <cell r="F23850"/>
        </row>
        <row r="23851">
          <cell r="B23851" t="str">
            <v>office</v>
          </cell>
          <cell r="C23851" t="str">
            <v>tender</v>
          </cell>
          <cell r="D23851" t="str">
            <v xml:space="preserve">purchased Zia uddin hospital tender from YH </v>
          </cell>
          <cell r="E23851">
            <v>40000</v>
          </cell>
          <cell r="F23851"/>
        </row>
        <row r="23852">
          <cell r="B23852" t="str">
            <v>BAF maintenance</v>
          </cell>
          <cell r="C23852" t="str">
            <v>fuel</v>
          </cell>
          <cell r="D23852" t="str">
            <v>To mukhtar for fuel</v>
          </cell>
          <cell r="E23852">
            <v>2000</v>
          </cell>
          <cell r="F23852"/>
        </row>
        <row r="23853">
          <cell r="B23853" t="str">
            <v>office</v>
          </cell>
          <cell r="C23853" t="str">
            <v>misc</v>
          </cell>
          <cell r="D23853" t="str">
            <v>umer for office use</v>
          </cell>
          <cell r="E23853">
            <v>3000</v>
          </cell>
          <cell r="F23853"/>
        </row>
        <row r="23854">
          <cell r="B23854" t="str">
            <v>J outlet Quetta</v>
          </cell>
          <cell r="C23854" t="str">
            <v>material</v>
          </cell>
          <cell r="D23854" t="str">
            <v>purchased colour red oxide oitl paint brush and mixing oil</v>
          </cell>
          <cell r="E23854">
            <v>6400</v>
          </cell>
          <cell r="F23854"/>
        </row>
        <row r="23855">
          <cell r="B23855" t="str">
            <v>State life Insurance</v>
          </cell>
          <cell r="C23855" t="str">
            <v>material</v>
          </cell>
          <cell r="D23855" t="str">
            <v>purchased dammer tapes 120 Nos</v>
          </cell>
          <cell r="E23855">
            <v>15650</v>
          </cell>
          <cell r="F23855"/>
        </row>
        <row r="23856">
          <cell r="B23856" t="str">
            <v>CITI Bank</v>
          </cell>
          <cell r="C23856" t="str">
            <v>misc</v>
          </cell>
          <cell r="D23856" t="str">
            <v>Mixer wire issue trobleshoot and resolve (online trasfer to shahzwaiz acc)</v>
          </cell>
          <cell r="E23856">
            <v>4000</v>
          </cell>
          <cell r="F23856"/>
        </row>
        <row r="23857">
          <cell r="B23857" t="str">
            <v>Shahbaz meezan</v>
          </cell>
          <cell r="C23857" t="str">
            <v>misc</v>
          </cell>
          <cell r="D23857" t="str">
            <v>Labour paid for 1 day (recommend by nadeem bhai)</v>
          </cell>
          <cell r="E23857">
            <v>1500</v>
          </cell>
          <cell r="F23857"/>
        </row>
        <row r="23858">
          <cell r="B23858" t="str">
            <v>Meezan bank Head office</v>
          </cell>
          <cell r="C23858" t="str">
            <v>guddu insulation</v>
          </cell>
          <cell r="D23858" t="str">
            <v>cash paid</v>
          </cell>
          <cell r="E23858">
            <v>10000</v>
          </cell>
          <cell r="F23858"/>
        </row>
        <row r="23859">
          <cell r="B23859" t="str">
            <v>10pearl NASTP</v>
          </cell>
          <cell r="C23859" t="str">
            <v>fuel</v>
          </cell>
          <cell r="D23859" t="str">
            <v>To Rohail for 6 days (BAHl to NASTP)</v>
          </cell>
          <cell r="E23859">
            <v>1800</v>
          </cell>
          <cell r="F23859"/>
        </row>
        <row r="23860">
          <cell r="B23860" t="str">
            <v xml:space="preserve">MHR Personal </v>
          </cell>
          <cell r="C23860" t="str">
            <v>utilities bills</v>
          </cell>
          <cell r="D23860" t="str">
            <v>K ELEC bills paid</v>
          </cell>
          <cell r="E23860">
            <v>57369</v>
          </cell>
          <cell r="F23860"/>
        </row>
        <row r="23861">
          <cell r="B23861" t="str">
            <v>office</v>
          </cell>
          <cell r="C23861" t="str">
            <v>utilities bills</v>
          </cell>
          <cell r="D23861" t="str">
            <v>K ELEC bills paid</v>
          </cell>
          <cell r="E23861">
            <v>32607</v>
          </cell>
          <cell r="F23861"/>
        </row>
        <row r="23862">
          <cell r="B23862" t="str">
            <v>BAH fire work</v>
          </cell>
          <cell r="C23862" t="str">
            <v>material</v>
          </cell>
          <cell r="D23862" t="str">
            <v>welding rods</v>
          </cell>
          <cell r="E23862">
            <v>900</v>
          </cell>
          <cell r="F23862"/>
        </row>
        <row r="23863">
          <cell r="B23863" t="str">
            <v>Gul Ahmed</v>
          </cell>
          <cell r="C23863" t="str">
            <v>Gree</v>
          </cell>
          <cell r="D23863" t="str">
            <v>Purchased controller from Gree (cash rec by jameel)</v>
          </cell>
          <cell r="E23863">
            <v>180000</v>
          </cell>
          <cell r="F23863"/>
        </row>
        <row r="23864">
          <cell r="B23864" t="str">
            <v>Spar supermarket</v>
          </cell>
          <cell r="C23864" t="str">
            <v>misc</v>
          </cell>
          <cell r="D23864" t="str">
            <v>To Zohaib for commissioning of FNV chiller  (rec by Moiz)</v>
          </cell>
          <cell r="E23864">
            <v>5000</v>
          </cell>
          <cell r="F23864"/>
        </row>
        <row r="23865">
          <cell r="B23865" t="str">
            <v>Spar supermarket</v>
          </cell>
          <cell r="C23865" t="str">
            <v>salary</v>
          </cell>
          <cell r="D23865" t="str">
            <v>imran engr salary</v>
          </cell>
          <cell r="E23865">
            <v>85800</v>
          </cell>
          <cell r="F23865"/>
        </row>
        <row r="23866">
          <cell r="B23866" t="str">
            <v>Various sites</v>
          </cell>
          <cell r="C23866" t="str">
            <v>fuel</v>
          </cell>
          <cell r="D23866" t="str">
            <v>To israr for fuel and dinner for 12 days</v>
          </cell>
          <cell r="E23866">
            <v>5000</v>
          </cell>
          <cell r="F23866"/>
        </row>
        <row r="23867">
          <cell r="B23867" t="str">
            <v>honey moon lounge</v>
          </cell>
          <cell r="C23867" t="str">
            <v>transportation</v>
          </cell>
          <cell r="D23867" t="str">
            <v>paid for Zaka sons upvc pipe fare</v>
          </cell>
          <cell r="E23867">
            <v>10000</v>
          </cell>
          <cell r="F23867"/>
        </row>
        <row r="23868">
          <cell r="B23868" t="str">
            <v>office</v>
          </cell>
          <cell r="C23868" t="str">
            <v>misc</v>
          </cell>
          <cell r="D23868" t="str">
            <v>umer for office use</v>
          </cell>
          <cell r="E23868">
            <v>3000</v>
          </cell>
          <cell r="F23868"/>
        </row>
        <row r="23869">
          <cell r="B23869" t="str">
            <v>Imtiaz saddar</v>
          </cell>
          <cell r="C23869" t="str">
            <v>fare</v>
          </cell>
          <cell r="D23869" t="str">
            <v>paid</v>
          </cell>
          <cell r="E23869">
            <v>700</v>
          </cell>
          <cell r="F23869"/>
        </row>
        <row r="23870">
          <cell r="B23870" t="str">
            <v>Meezan Gujranwala</v>
          </cell>
          <cell r="C23870" t="str">
            <v>secure vision</v>
          </cell>
          <cell r="D23870" t="str">
            <v>Online by Al madina to A Raheem care of Secure vission</v>
          </cell>
          <cell r="E23870">
            <v>330000</v>
          </cell>
          <cell r="F23870"/>
        </row>
        <row r="23871">
          <cell r="B23871" t="str">
            <v>Honey moon lounge</v>
          </cell>
          <cell r="C23871" t="str">
            <v>Zaka Sons</v>
          </cell>
          <cell r="D23871" t="str">
            <v>Cash collect by Maaz from Al madina (purchased 6" Dia UPVC class D pipe 150 Meter)</v>
          </cell>
          <cell r="E23871">
            <v>379950</v>
          </cell>
          <cell r="F23871"/>
        </row>
        <row r="23872">
          <cell r="B23872" t="str">
            <v>Meezan Gujranwala</v>
          </cell>
          <cell r="C23872" t="str">
            <v>secure vision</v>
          </cell>
          <cell r="D23872" t="str">
            <v>Online by Al madina to A Raheem care of Secure vission</v>
          </cell>
          <cell r="E23872">
            <v>400000</v>
          </cell>
          <cell r="F23872"/>
        </row>
        <row r="23873">
          <cell r="B23873" t="str">
            <v>J outlet Quetta</v>
          </cell>
          <cell r="C23873" t="str">
            <v>transportation</v>
          </cell>
          <cell r="D23873" t="str">
            <v>paid for pipe and insulation</v>
          </cell>
          <cell r="E23873">
            <v>30150</v>
          </cell>
          <cell r="F23873"/>
        </row>
        <row r="23874">
          <cell r="B23874" t="str">
            <v>BAH fire work</v>
          </cell>
          <cell r="C23874" t="str">
            <v>material</v>
          </cell>
          <cell r="D23874" t="str">
            <v>purchased disc</v>
          </cell>
          <cell r="E23874">
            <v>480</v>
          </cell>
          <cell r="F23874"/>
        </row>
        <row r="23875">
          <cell r="B23875" t="str">
            <v>office</v>
          </cell>
          <cell r="C23875" t="str">
            <v xml:space="preserve">misc </v>
          </cell>
          <cell r="D23875" t="str">
            <v>office gutter repaired</v>
          </cell>
          <cell r="E23875">
            <v>1000</v>
          </cell>
          <cell r="F23875"/>
        </row>
        <row r="23876">
          <cell r="B23876" t="str">
            <v>CITI Bank</v>
          </cell>
          <cell r="C23876" t="str">
            <v>misc</v>
          </cell>
          <cell r="D23876" t="str">
            <v>Bilal bhai mobile balance</v>
          </cell>
          <cell r="E23876">
            <v>880</v>
          </cell>
          <cell r="F23876"/>
        </row>
        <row r="23877">
          <cell r="B23877" t="str">
            <v>office</v>
          </cell>
          <cell r="C23877" t="str">
            <v>misc</v>
          </cell>
          <cell r="D23877" t="str">
            <v>umer for office use</v>
          </cell>
          <cell r="E23877">
            <v>3000</v>
          </cell>
          <cell r="F23877"/>
        </row>
        <row r="23878">
          <cell r="B23878" t="str">
            <v>Fortress Mall</v>
          </cell>
          <cell r="C23878" t="str">
            <v>misc</v>
          </cell>
          <cell r="D23878" t="str">
            <v>Easy paisa to imran khan for misc</v>
          </cell>
          <cell r="E23878">
            <v>2000</v>
          </cell>
          <cell r="F23878"/>
        </row>
        <row r="23879">
          <cell r="B23879" t="str">
            <v>BAH fire work</v>
          </cell>
          <cell r="C23879" t="str">
            <v>material</v>
          </cell>
          <cell r="D23879" t="str">
            <v>purchased 32 Nos nut and bolt from local market by Umair</v>
          </cell>
          <cell r="E23879">
            <v>5760</v>
          </cell>
          <cell r="F23879"/>
        </row>
        <row r="23880">
          <cell r="B23880" t="str">
            <v>State life Insurance</v>
          </cell>
          <cell r="C23880" t="str">
            <v>fare</v>
          </cell>
          <cell r="D23880" t="str">
            <v>paid</v>
          </cell>
          <cell r="E23880">
            <v>2800</v>
          </cell>
          <cell r="F23880"/>
        </row>
        <row r="23881">
          <cell r="B23881" t="str">
            <v>honey moon lounge</v>
          </cell>
          <cell r="C23881" t="str">
            <v>fare</v>
          </cell>
          <cell r="D23881" t="str">
            <v>paid</v>
          </cell>
          <cell r="E23881">
            <v>400</v>
          </cell>
          <cell r="F23881"/>
        </row>
        <row r="23882">
          <cell r="B23882" t="str">
            <v>Imtiaz saddar</v>
          </cell>
          <cell r="C23882" t="str">
            <v>fuel</v>
          </cell>
          <cell r="D23882" t="str">
            <v>Imtiaz fuel by nadeem bhai</v>
          </cell>
          <cell r="E23882">
            <v>5000</v>
          </cell>
          <cell r="F23882"/>
        </row>
        <row r="23883">
          <cell r="B23883" t="str">
            <v>Spar supermarket</v>
          </cell>
          <cell r="C23883" t="str">
            <v>material</v>
          </cell>
          <cell r="D23883" t="str">
            <v>Spar Wire 1.5mm 3 core by Faheem (MCB chq 2031680130 = 100,000)</v>
          </cell>
          <cell r="E23883">
            <v>53010</v>
          </cell>
          <cell r="F23883"/>
        </row>
        <row r="23884">
          <cell r="B23884" t="str">
            <v>BAH fire work</v>
          </cell>
          <cell r="C23884" t="str">
            <v>material</v>
          </cell>
          <cell r="D23884" t="str">
            <v>BAH Wire 6mm 3C lugs and tie by faheem (MCB chq 2031680130 = 100,000)</v>
          </cell>
          <cell r="E23884">
            <v>40210</v>
          </cell>
          <cell r="F23884"/>
        </row>
        <row r="23885">
          <cell r="B23885" t="str">
            <v>Imtiaz supermarket</v>
          </cell>
          <cell r="C23885" t="str">
            <v>material</v>
          </cell>
          <cell r="D23885" t="str">
            <v>misc expenses at Imtiaz by faheem (MCB chq 2031680130 = 100,000)</v>
          </cell>
          <cell r="E23885">
            <v>6780</v>
          </cell>
          <cell r="F23885"/>
        </row>
        <row r="23886">
          <cell r="B23886" t="str">
            <v>Fortress Mall</v>
          </cell>
          <cell r="C23886" t="str">
            <v>Ducting</v>
          </cell>
          <cell r="D23886" t="str">
            <v>Online by BH to M Sajjad for Ducting payment (Fortress Mall)</v>
          </cell>
          <cell r="E23886">
            <v>70000</v>
          </cell>
          <cell r="F23886"/>
        </row>
        <row r="23887">
          <cell r="B23887" t="str">
            <v>J outlet lucky one mall</v>
          </cell>
          <cell r="C23887" t="str">
            <v>Muzammil</v>
          </cell>
          <cell r="D23887" t="str">
            <v>Online by BH to Nabeel care of Muzammil Duct</v>
          </cell>
          <cell r="E23887">
            <v>50000</v>
          </cell>
          <cell r="F23887"/>
        </row>
        <row r="23888">
          <cell r="B23888" t="str">
            <v>J outlet Quetta</v>
          </cell>
          <cell r="C23888" t="str">
            <v>misc</v>
          </cell>
          <cell r="D23888" t="str">
            <v>Online by BH to M Ahsan for Quetta expenses</v>
          </cell>
          <cell r="E23888">
            <v>40000</v>
          </cell>
          <cell r="F23888"/>
        </row>
        <row r="23889">
          <cell r="B23889" t="str">
            <v>J outlet Quetta</v>
          </cell>
          <cell r="C23889" t="str">
            <v>ahsan insulation</v>
          </cell>
          <cell r="D23889" t="str">
            <v>Online by BH to Ahsen insulation in Quetta</v>
          </cell>
          <cell r="E23889">
            <v>200000</v>
          </cell>
          <cell r="F23889"/>
        </row>
        <row r="23890">
          <cell r="B23890" t="str">
            <v>J outlet Quetta</v>
          </cell>
          <cell r="C23890" t="str">
            <v>material</v>
          </cell>
          <cell r="D23890" t="str">
            <v>purchased screw and round cutter</v>
          </cell>
          <cell r="E23890">
            <v>2500</v>
          </cell>
          <cell r="F23890"/>
        </row>
        <row r="23891">
          <cell r="B23891" t="str">
            <v>Gul Ahmed</v>
          </cell>
          <cell r="C23891" t="str">
            <v>shakeel duct</v>
          </cell>
          <cell r="D23891" t="str">
            <v>cash paid</v>
          </cell>
          <cell r="E23891">
            <v>5000</v>
          </cell>
          <cell r="F23891"/>
        </row>
        <row r="23892">
          <cell r="B23892" t="str">
            <v>office</v>
          </cell>
          <cell r="C23892" t="str">
            <v>office</v>
          </cell>
          <cell r="D23892" t="str">
            <v>05 Nos chairs repaited + sofa sethi washed</v>
          </cell>
          <cell r="E23892">
            <v>5000</v>
          </cell>
          <cell r="F23892"/>
        </row>
        <row r="23893">
          <cell r="B23893" t="str">
            <v>10pearl NASTP</v>
          </cell>
          <cell r="C23893" t="str">
            <v>material</v>
          </cell>
          <cell r="D23893" t="str">
            <v>purchased 5 than clothes = 16250</v>
          </cell>
          <cell r="E23893">
            <v>5300</v>
          </cell>
          <cell r="F23893"/>
        </row>
        <row r="23894">
          <cell r="B23894" t="str">
            <v>NASTP II</v>
          </cell>
          <cell r="C23894" t="str">
            <v>material</v>
          </cell>
          <cell r="D23894" t="str">
            <v>purchased 5 than clothes = 16250</v>
          </cell>
          <cell r="E23894">
            <v>5450</v>
          </cell>
          <cell r="F23894"/>
        </row>
        <row r="23895">
          <cell r="B23895" t="str">
            <v>Gul Ahmed</v>
          </cell>
          <cell r="C23895" t="str">
            <v>material</v>
          </cell>
          <cell r="D23895" t="str">
            <v>purchased 5 than clothes = 16250</v>
          </cell>
          <cell r="E23895">
            <v>5500</v>
          </cell>
          <cell r="F23895"/>
        </row>
        <row r="23896">
          <cell r="B23896" t="str">
            <v>10pearl NASTP</v>
          </cell>
          <cell r="C23896" t="str">
            <v>material</v>
          </cell>
          <cell r="D23896" t="str">
            <v>purchased 5 burni glue</v>
          </cell>
          <cell r="E23896">
            <v>8500</v>
          </cell>
          <cell r="F23896"/>
        </row>
        <row r="23897">
          <cell r="B23897" t="str">
            <v>10pearl NASTP</v>
          </cell>
          <cell r="C23897" t="str">
            <v>fare</v>
          </cell>
          <cell r="D23897" t="str">
            <v>paid</v>
          </cell>
          <cell r="E23897">
            <v>1000</v>
          </cell>
          <cell r="F23897"/>
        </row>
        <row r="23898">
          <cell r="B23898" t="str">
            <v>office</v>
          </cell>
          <cell r="C23898" t="str">
            <v>misc</v>
          </cell>
          <cell r="D23898" t="str">
            <v>umer for office use</v>
          </cell>
          <cell r="E23898">
            <v>3000</v>
          </cell>
          <cell r="F23898"/>
        </row>
        <row r="23899">
          <cell r="B23899" t="str">
            <v>J outlet Quetta</v>
          </cell>
          <cell r="C23899" t="str">
            <v>fare</v>
          </cell>
          <cell r="D23899" t="str">
            <v>paid</v>
          </cell>
          <cell r="E23899">
            <v>1000</v>
          </cell>
          <cell r="F23899"/>
        </row>
        <row r="23900">
          <cell r="B23900" t="str">
            <v>saifee hospital</v>
          </cell>
          <cell r="C23900" t="str">
            <v>ismail jee</v>
          </cell>
          <cell r="D23900" t="str">
            <v>Chq Given to Porta Hussain (Rec from Aisha Interiors in BAH 12th Floor) - BAFL chq # 35205649 (cheque amount = 500,000)</v>
          </cell>
          <cell r="E23900">
            <v>285350</v>
          </cell>
          <cell r="F23900"/>
        </row>
        <row r="23901">
          <cell r="B23901" t="str">
            <v>CITI Bank</v>
          </cell>
          <cell r="C23901" t="str">
            <v>ismail jee</v>
          </cell>
          <cell r="D23901" t="str">
            <v>Chq Given to Porta Hussain (Rec from Aisha Interiors in BAH 12th Floor) - BAFL chq # 35205649 (cheque amount = 500,000)</v>
          </cell>
          <cell r="E23901">
            <v>17750</v>
          </cell>
          <cell r="F23901"/>
        </row>
        <row r="23902">
          <cell r="B23902" t="str">
            <v>Meezan Gujranwala</v>
          </cell>
          <cell r="C23902" t="str">
            <v>ismail jee</v>
          </cell>
          <cell r="D23902" t="str">
            <v>Chq Given to Porta Hussain (Rec from Aisha Interiors in BAH 12th Floor) - BAFL chq # 35205649 (cheque amount = 500,000)</v>
          </cell>
          <cell r="E23902">
            <v>196900</v>
          </cell>
          <cell r="F23902"/>
        </row>
        <row r="23903">
          <cell r="B23903" t="str">
            <v>NICVD</v>
          </cell>
          <cell r="C23903" t="str">
            <v>kaytess</v>
          </cell>
          <cell r="D23903" t="str">
            <v>Chq Given to KATYS (Rec from Aisha Interiors in BAH 12th Floor) - BAFL chq # 35205650</v>
          </cell>
          <cell r="E23903">
            <v>500000</v>
          </cell>
          <cell r="F23903"/>
        </row>
        <row r="23904">
          <cell r="B23904" t="str">
            <v>BAF maintenance</v>
          </cell>
          <cell r="C23904" t="str">
            <v>shakeel duct</v>
          </cell>
          <cell r="D23904" t="str">
            <v>cash paid</v>
          </cell>
          <cell r="E23904">
            <v>50000</v>
          </cell>
          <cell r="F23904"/>
        </row>
        <row r="23905">
          <cell r="B23905" t="str">
            <v>Fortress Mall</v>
          </cell>
          <cell r="C23905" t="str">
            <v>misc</v>
          </cell>
          <cell r="D23905" t="str">
            <v>For misc expenses for site (easy paisa to Noman)</v>
          </cell>
          <cell r="E23905">
            <v>30000</v>
          </cell>
          <cell r="F23905"/>
        </row>
        <row r="23906">
          <cell r="B23906" t="str">
            <v>engro 7th floor</v>
          </cell>
          <cell r="C23906" t="str">
            <v>material</v>
          </cell>
          <cell r="D23906" t="str">
            <v>purchased cable tie and tapes (to laraib)</v>
          </cell>
          <cell r="E23906">
            <v>570</v>
          </cell>
          <cell r="F23906"/>
        </row>
        <row r="23907">
          <cell r="B23907" t="str">
            <v>BAH fire work</v>
          </cell>
          <cell r="C23907" t="str">
            <v>material</v>
          </cell>
          <cell r="D23907" t="str">
            <v>Lunch for 6 persons, tea, dinner (to Rohail)</v>
          </cell>
          <cell r="E23907">
            <v>3900</v>
          </cell>
          <cell r="F23907"/>
        </row>
        <row r="23908">
          <cell r="B23908" t="str">
            <v>engro 7th floor</v>
          </cell>
          <cell r="C23908" t="str">
            <v>material</v>
          </cell>
          <cell r="D23908" t="str">
            <v>purchased solution, tapes, socket, bush and tape</v>
          </cell>
          <cell r="E23908">
            <v>870</v>
          </cell>
          <cell r="F23908"/>
        </row>
        <row r="23909">
          <cell r="B23909" t="str">
            <v xml:space="preserve">MHR Personal </v>
          </cell>
          <cell r="C23909" t="str">
            <v>misc</v>
          </cell>
          <cell r="D23909" t="str">
            <v>sir rehman mobile balance</v>
          </cell>
          <cell r="E23909">
            <v>5000</v>
          </cell>
          <cell r="F23909"/>
        </row>
        <row r="23910">
          <cell r="B23910" t="str">
            <v>Meezan bank Head office</v>
          </cell>
          <cell r="C23910" t="str">
            <v>fare</v>
          </cell>
          <cell r="D23910" t="str">
            <v>paid</v>
          </cell>
          <cell r="E23910">
            <v>2000</v>
          </cell>
          <cell r="F23910"/>
        </row>
        <row r="23911">
          <cell r="B23911" t="str">
            <v>10pearl NASTP</v>
          </cell>
          <cell r="C23911" t="str">
            <v>fare</v>
          </cell>
          <cell r="D23911" t="str">
            <v>paid</v>
          </cell>
          <cell r="E23911">
            <v>1500</v>
          </cell>
          <cell r="F23911"/>
        </row>
        <row r="23912">
          <cell r="B23912" t="str">
            <v>office</v>
          </cell>
          <cell r="C23912" t="str">
            <v>misc</v>
          </cell>
          <cell r="D23912" t="str">
            <v>umer for office use</v>
          </cell>
          <cell r="E23912">
            <v>3000</v>
          </cell>
          <cell r="F23912"/>
        </row>
        <row r="23913">
          <cell r="B23913" t="str">
            <v>State life Insurance</v>
          </cell>
          <cell r="C23913" t="str">
            <v>Delite Engineering</v>
          </cell>
          <cell r="D23913" t="str">
            <v>Online by BH to Delta refrigeration concern for State life copper pipe</v>
          </cell>
          <cell r="E23913">
            <v>1149000</v>
          </cell>
          <cell r="F23913"/>
        </row>
        <row r="23914">
          <cell r="B23914" t="str">
            <v>State life Insurance</v>
          </cell>
          <cell r="C23914" t="str">
            <v>fuel</v>
          </cell>
          <cell r="D23914" t="str">
            <v>cash paid to mukhtar</v>
          </cell>
          <cell r="E23914">
            <v>2650</v>
          </cell>
          <cell r="F23914"/>
        </row>
        <row r="23915">
          <cell r="B23915" t="str">
            <v xml:space="preserve">MHR Personal </v>
          </cell>
          <cell r="C23915" t="str">
            <v>utilities bills</v>
          </cell>
          <cell r="D23915" t="str">
            <v>SSGC bill paid</v>
          </cell>
          <cell r="E23915">
            <v>770</v>
          </cell>
          <cell r="F23915"/>
        </row>
        <row r="23916">
          <cell r="B23916" t="str">
            <v>office</v>
          </cell>
          <cell r="C23916" t="str">
            <v>utilities bills</v>
          </cell>
          <cell r="D23916" t="str">
            <v>SSGC bill paid</v>
          </cell>
          <cell r="E23916">
            <v>810</v>
          </cell>
          <cell r="F23916"/>
        </row>
        <row r="23917">
          <cell r="B23917" t="str">
            <v>State life Insurance</v>
          </cell>
          <cell r="C23917" t="str">
            <v>fare</v>
          </cell>
          <cell r="D23917" t="str">
            <v>paid for copper pipe from Delite</v>
          </cell>
          <cell r="E23917">
            <v>6000</v>
          </cell>
          <cell r="F23917"/>
        </row>
        <row r="23918">
          <cell r="B23918" t="str">
            <v>State life Insurance</v>
          </cell>
          <cell r="C23918" t="str">
            <v>adnan shamsi</v>
          </cell>
          <cell r="D23918" t="str">
            <v xml:space="preserve">Misc expenses such as fare, shifting, Tee, refreshment, fare, lunch </v>
          </cell>
          <cell r="E23918">
            <v>21250</v>
          </cell>
          <cell r="F23918"/>
        </row>
        <row r="23919">
          <cell r="B23919" t="str">
            <v>Gul Ahmed</v>
          </cell>
          <cell r="C23919" t="str">
            <v>adnan shamsi</v>
          </cell>
          <cell r="D23919" t="str">
            <v xml:space="preserve">Misc expenses such as fare, shifting, Tee, refreshment, fare, lunch </v>
          </cell>
          <cell r="E23919">
            <v>5300</v>
          </cell>
          <cell r="F23919"/>
        </row>
        <row r="23920">
          <cell r="B23920" t="str">
            <v>Meezan Gujranwala</v>
          </cell>
          <cell r="C23920" t="str">
            <v>secure vision</v>
          </cell>
          <cell r="D23920" t="str">
            <v>Online by Al madina to A Raheem care of Secure vission</v>
          </cell>
          <cell r="E23920">
            <v>270000</v>
          </cell>
          <cell r="F23920"/>
        </row>
        <row r="23921">
          <cell r="B23921" t="str">
            <v>BAF maintenance</v>
          </cell>
          <cell r="C23921" t="str">
            <v>material</v>
          </cell>
          <cell r="D23921" t="str">
            <v>purchased bolt by irfan AC</v>
          </cell>
          <cell r="E23921">
            <v>500</v>
          </cell>
          <cell r="F23921"/>
        </row>
        <row r="23922">
          <cell r="B23922" t="str">
            <v>Meezan bank Head office</v>
          </cell>
          <cell r="C23922" t="str">
            <v>faheem elec</v>
          </cell>
          <cell r="D23922" t="str">
            <v>cash paid</v>
          </cell>
          <cell r="E23922">
            <v>5000</v>
          </cell>
          <cell r="F23922"/>
        </row>
        <row r="23923">
          <cell r="B23923" t="str">
            <v>Gul Ahmed</v>
          </cell>
          <cell r="C23923" t="str">
            <v>wazeer duct</v>
          </cell>
          <cell r="D23923" t="str">
            <v>cash paid to noman SS drain installation</v>
          </cell>
          <cell r="E23923">
            <v>40000</v>
          </cell>
          <cell r="F23923"/>
        </row>
        <row r="23924">
          <cell r="B23924" t="str">
            <v>office</v>
          </cell>
          <cell r="C23924" t="str">
            <v>misc</v>
          </cell>
          <cell r="D23924" t="str">
            <v>umer for office use</v>
          </cell>
          <cell r="E23924">
            <v>4000</v>
          </cell>
          <cell r="F23924"/>
        </row>
        <row r="23925">
          <cell r="B23925" t="str">
            <v>Bahria project</v>
          </cell>
          <cell r="C23925" t="str">
            <v>misc</v>
          </cell>
          <cell r="D23925" t="str">
            <v>TO amjad for misc expenses (recommend by nadeem)</v>
          </cell>
          <cell r="E23925">
            <v>3850</v>
          </cell>
          <cell r="F23925"/>
        </row>
        <row r="23926">
          <cell r="B23926" t="str">
            <v>Gul Ahmed</v>
          </cell>
          <cell r="C23926" t="str">
            <v>misc</v>
          </cell>
          <cell r="D23926" t="str">
            <v>TO Zohaib ASPL for bill verify (recommend by nadeem)</v>
          </cell>
          <cell r="E23926">
            <v>10000</v>
          </cell>
          <cell r="F23926"/>
        </row>
        <row r="23927">
          <cell r="B23927" t="str">
            <v>J outlet Quetta</v>
          </cell>
          <cell r="C23927" t="str">
            <v>transportation</v>
          </cell>
          <cell r="D23927" t="str">
            <v>jazz cash to driver samad agha</v>
          </cell>
          <cell r="E23927">
            <v>45000</v>
          </cell>
          <cell r="F23927"/>
        </row>
        <row r="23928">
          <cell r="B23928" t="str">
            <v>J outlet Quetta</v>
          </cell>
          <cell r="C23928" t="str">
            <v>fare</v>
          </cell>
          <cell r="D23928" t="str">
            <v>Builty from scon valves</v>
          </cell>
          <cell r="E23928">
            <v>2050</v>
          </cell>
          <cell r="F23928"/>
        </row>
        <row r="23929">
          <cell r="B23929" t="str">
            <v>office</v>
          </cell>
          <cell r="C23929" t="str">
            <v>office</v>
          </cell>
          <cell r="D23929" t="str">
            <v>Remaining cash paid for 06 Nos chairs repaited + sofa sethi washed</v>
          </cell>
          <cell r="E23929">
            <v>5000</v>
          </cell>
          <cell r="F23929"/>
        </row>
        <row r="23930">
          <cell r="B23930" t="str">
            <v>State life Insurance</v>
          </cell>
          <cell r="C23930" t="str">
            <v>drawings</v>
          </cell>
          <cell r="D23930" t="str">
            <v>paid to azam corporation for drawings</v>
          </cell>
          <cell r="E23930">
            <v>20000</v>
          </cell>
          <cell r="F23930"/>
        </row>
        <row r="23931">
          <cell r="B23931" t="str">
            <v>State life Insurance</v>
          </cell>
          <cell r="C23931" t="str">
            <v>Crescent corporation</v>
          </cell>
          <cell r="D23931" t="str">
            <v>Received from IK in acc of Kanteen ISL Meezan bank chq # A-11100867  (Given to crescent corporation in State life copper pipe deal)</v>
          </cell>
          <cell r="E23931">
            <v>1071643</v>
          </cell>
          <cell r="F23931"/>
        </row>
        <row r="23932">
          <cell r="B23932" t="str">
            <v>KANTEEN Islamabad</v>
          </cell>
          <cell r="C23932" t="str">
            <v>Haier Pakistan</v>
          </cell>
          <cell r="D23932" t="str">
            <v>Received from IK in acc of Kanteen ISL Meezan bank chq # A-11100866  (Given to Haier Pakistan in Haeir spilt Acs deal)</v>
          </cell>
          <cell r="E23932">
            <v>1085730</v>
          </cell>
          <cell r="F23932"/>
        </row>
        <row r="23933">
          <cell r="B23933" t="str">
            <v>PSYCHIATRY JPMC</v>
          </cell>
          <cell r="C23933" t="str">
            <v>habib insulation</v>
          </cell>
          <cell r="D23933" t="str">
            <v>MCB Chq 2031680125 (Given to powermech care of habib insulation for SST input adjustment) = tatal amt  = 900,360</v>
          </cell>
          <cell r="E23933">
            <v>336482</v>
          </cell>
          <cell r="F23933"/>
        </row>
        <row r="23934">
          <cell r="B23934" t="str">
            <v>Meezan bank Head office</v>
          </cell>
          <cell r="C23934" t="str">
            <v>habib insulation</v>
          </cell>
          <cell r="D23934" t="str">
            <v>MCB Chq 2031680125 (Given to powermech care of habib insulation for SST input adjustment) = tatal amt  = 900,360</v>
          </cell>
          <cell r="E23934">
            <v>498297</v>
          </cell>
          <cell r="F23934"/>
        </row>
        <row r="23935">
          <cell r="B23935" t="str">
            <v>Gul Ahmed</v>
          </cell>
          <cell r="C23935" t="str">
            <v>habib insulation</v>
          </cell>
          <cell r="D23935" t="str">
            <v>MCB Chq 2031680125 (Given to powermech care of habib insulation for SST input adjustment) = tatal amt  = 900,360</v>
          </cell>
          <cell r="E23935">
            <v>65581</v>
          </cell>
          <cell r="F23935"/>
        </row>
        <row r="23936">
          <cell r="B23936" t="str">
            <v>engro 7th floor</v>
          </cell>
          <cell r="C23936" t="str">
            <v>khan brothers</v>
          </cell>
          <cell r="D23936" t="str">
            <v>MCB 2031680127</v>
          </cell>
          <cell r="E23936">
            <v>130784</v>
          </cell>
          <cell r="F23936"/>
        </row>
        <row r="23937">
          <cell r="B23937" t="str">
            <v>Spar supermarket</v>
          </cell>
          <cell r="C23937" t="str">
            <v>material</v>
          </cell>
          <cell r="D23937" t="str">
            <v>MCB chq 2031680128 (given to Gul zameen for threaded rods) = total amt 132,290</v>
          </cell>
          <cell r="E23937">
            <v>2110</v>
          </cell>
          <cell r="F23937"/>
        </row>
        <row r="23938">
          <cell r="B23938" t="str">
            <v>10pearl NASTP</v>
          </cell>
          <cell r="C23938" t="str">
            <v>material</v>
          </cell>
          <cell r="D23938" t="str">
            <v>MCB chq 2031680128 (given to Gul zameen for threaded rods) = total amt 132,290</v>
          </cell>
          <cell r="E23938">
            <v>2520</v>
          </cell>
          <cell r="F23938"/>
        </row>
        <row r="23939">
          <cell r="B23939" t="str">
            <v>Meezan bank Head office</v>
          </cell>
          <cell r="C23939" t="str">
            <v>material</v>
          </cell>
          <cell r="D23939" t="str">
            <v>MCB chq 2031680128 (given to Gul zameen for threaded rods) = total amt 132,290</v>
          </cell>
          <cell r="E23939">
            <v>44660</v>
          </cell>
          <cell r="F23939"/>
        </row>
        <row r="23940">
          <cell r="B23940" t="str">
            <v>BAH fire work</v>
          </cell>
          <cell r="C23940" t="str">
            <v>material</v>
          </cell>
          <cell r="D23940" t="str">
            <v>MCB chq 2031680128 (given to Gul zameen for threaded rods) = total amt 132,290</v>
          </cell>
          <cell r="E23940">
            <v>31000</v>
          </cell>
          <cell r="F23940"/>
        </row>
        <row r="23941">
          <cell r="B23941" t="str">
            <v>BAH Exhaust Work</v>
          </cell>
          <cell r="C23941" t="str">
            <v>material</v>
          </cell>
          <cell r="D23941" t="str">
            <v>MCB chq 2031680128 (given to Gul zameen for threaded rods) = total amt 132,290</v>
          </cell>
          <cell r="E23941">
            <v>25000</v>
          </cell>
          <cell r="F23941"/>
        </row>
        <row r="23942">
          <cell r="B23942" t="str">
            <v>Gul Ahmed</v>
          </cell>
          <cell r="C23942" t="str">
            <v>material</v>
          </cell>
          <cell r="D23942" t="str">
            <v>MCB chq 2031680128 (given to Gul zameen for threaded rods) = total amt 132,290</v>
          </cell>
          <cell r="E23942">
            <v>27000</v>
          </cell>
          <cell r="F23942"/>
        </row>
        <row r="23943">
          <cell r="B23943" t="str">
            <v>Fortress Mall</v>
          </cell>
          <cell r="C23943" t="str">
            <v>IIL pipe</v>
          </cell>
          <cell r="D23943" t="str">
            <v>MCB 2031680124 (ERW pipe purchased)</v>
          </cell>
          <cell r="E23943">
            <v>506735</v>
          </cell>
          <cell r="F23943"/>
        </row>
        <row r="23944">
          <cell r="B23944" t="str">
            <v>Fortress Mall</v>
          </cell>
          <cell r="C23944" t="str">
            <v>AS Traders</v>
          </cell>
          <cell r="D23944" t="str">
            <v>MCB 2031680131 (MS pipe purchased)</v>
          </cell>
          <cell r="E23944">
            <v>215959</v>
          </cell>
          <cell r="F23944"/>
        </row>
        <row r="23945">
          <cell r="B23945" t="str">
            <v>J outlet lucky one mall</v>
          </cell>
          <cell r="C23945" t="str">
            <v>fakhri brothers</v>
          </cell>
          <cell r="D23945" t="str">
            <v>Received from IK in acc of Kanteen ISL Meezan bank chq # A-11163624 (Given to Fakhri brothers)</v>
          </cell>
          <cell r="E23945">
            <v>350000</v>
          </cell>
          <cell r="F23945"/>
        </row>
        <row r="23946">
          <cell r="B23946" t="str">
            <v>J outlet Quetta</v>
          </cell>
          <cell r="C23946" t="str">
            <v>material</v>
          </cell>
          <cell r="D23946" t="str">
            <v>MCB chq 2031680132 (given to Fatemi enterprises = Amt = 314,800</v>
          </cell>
          <cell r="E23946">
            <v>93800</v>
          </cell>
          <cell r="F23946"/>
        </row>
        <row r="23947">
          <cell r="B23947" t="str">
            <v>BAH fire work</v>
          </cell>
          <cell r="C23947" t="str">
            <v>material</v>
          </cell>
          <cell r="D23947" t="str">
            <v>MCB chq 2031680132 (given to Fatemi enterprises = Amt = 314,800</v>
          </cell>
          <cell r="E23947">
            <v>15200</v>
          </cell>
          <cell r="F23947"/>
        </row>
        <row r="23948">
          <cell r="B23948" t="str">
            <v>Fortress Mall</v>
          </cell>
          <cell r="C23948" t="str">
            <v>material</v>
          </cell>
          <cell r="D23948" t="str">
            <v>MCB chq 2031680132 (given to Fatemi enterprises = Amt = 314,800</v>
          </cell>
          <cell r="E23948">
            <v>105000</v>
          </cell>
          <cell r="F23948"/>
        </row>
        <row r="23949">
          <cell r="B23949" t="str">
            <v>BAF maintenance</v>
          </cell>
          <cell r="C23949" t="str">
            <v>material</v>
          </cell>
          <cell r="D23949" t="str">
            <v>MCB chq 2031680132 (given to Fatemi enterprises = Amt = 314,800</v>
          </cell>
          <cell r="E23949">
            <v>100800</v>
          </cell>
          <cell r="F23949"/>
        </row>
        <row r="23950">
          <cell r="B23950" t="str">
            <v>NICVD</v>
          </cell>
          <cell r="C23950" t="str">
            <v>Wazeer ducting</v>
          </cell>
          <cell r="D23950" t="str">
            <v>MCB chq 2031680134</v>
          </cell>
          <cell r="E23950">
            <v>100000</v>
          </cell>
          <cell r="F23950"/>
        </row>
        <row r="23951">
          <cell r="B23951" t="str">
            <v>Spar supermarket</v>
          </cell>
          <cell r="C23951" t="str">
            <v>faheem elec</v>
          </cell>
          <cell r="D23951" t="str">
            <v>MCB chq 2031680135 Total amt = 100,000</v>
          </cell>
          <cell r="E23951">
            <v>50000</v>
          </cell>
          <cell r="F23951"/>
        </row>
        <row r="23952">
          <cell r="B23952" t="str">
            <v>10pearl NASTP</v>
          </cell>
          <cell r="C23952" t="str">
            <v>faheem elec</v>
          </cell>
          <cell r="D23952" t="str">
            <v>MCB chq 2031680135 Total amt = 100,000</v>
          </cell>
          <cell r="E23952">
            <v>50000</v>
          </cell>
          <cell r="F23952"/>
        </row>
        <row r="23953">
          <cell r="B23953" t="str">
            <v>KANTEEN Islamabad</v>
          </cell>
          <cell r="C23953" t="str">
            <v>A &amp; B Enterprises</v>
          </cell>
          <cell r="D23953" t="str">
            <v>MCB chq 2031680136 (purchased caravell air curtains 03 Nos)</v>
          </cell>
          <cell r="E23953">
            <v>174000</v>
          </cell>
          <cell r="F23953"/>
        </row>
        <row r="23954">
          <cell r="B23954" t="str">
            <v>Spar supermarket</v>
          </cell>
          <cell r="C23954" t="str">
            <v>malik brothers</v>
          </cell>
          <cell r="D23954" t="str">
            <v>MCB chq 2031680137 (Chq given to Steelex pvt ltd for SST input claimed care of malik brothers) amt = 350,000</v>
          </cell>
          <cell r="E23954">
            <v>139000</v>
          </cell>
          <cell r="F23954"/>
        </row>
        <row r="23955">
          <cell r="B23955" t="str">
            <v>Gul Ahmed</v>
          </cell>
          <cell r="C23955" t="str">
            <v>malik brothers</v>
          </cell>
          <cell r="D23955" t="str">
            <v>MCB chq 2031680137 (Chq given to Steelex pvt ltd for SST input claimed care of malik brothers) amt = 350,000</v>
          </cell>
          <cell r="E23955">
            <v>26000</v>
          </cell>
          <cell r="F23955"/>
        </row>
        <row r="23956">
          <cell r="B23956" t="str">
            <v>BAH Exhaust Work</v>
          </cell>
          <cell r="C23956" t="str">
            <v>malik brothers</v>
          </cell>
          <cell r="D23956" t="str">
            <v>MCB chq 2031680137 (Chq given to Steelex pvt ltd for SST input claimed care of malik brothers) amt = 350,000</v>
          </cell>
          <cell r="E23956">
            <v>155000</v>
          </cell>
          <cell r="F23956"/>
        </row>
        <row r="23957">
          <cell r="B23957" t="str">
            <v>engro 7th floor</v>
          </cell>
          <cell r="C23957" t="str">
            <v>malik brothers</v>
          </cell>
          <cell r="D23957" t="str">
            <v>MCB chq 2031680137 (Chq given to Steelex pvt ltd for SST input claimed care of malik brothers) amt = 350,000</v>
          </cell>
          <cell r="E23957">
            <v>30000</v>
          </cell>
          <cell r="F23957"/>
        </row>
        <row r="23958">
          <cell r="B23958" t="str">
            <v>State life Insurance</v>
          </cell>
          <cell r="C23958" t="str">
            <v>Crescent corporation</v>
          </cell>
          <cell r="D23958" t="str">
            <v>Received from IK in acc of State life Meezan bank chq # A-11163658 (Given to crescent corporation in state life deal)</v>
          </cell>
          <cell r="E23958">
            <v>1686594</v>
          </cell>
          <cell r="F23958"/>
        </row>
        <row r="23959">
          <cell r="B23959" t="str">
            <v>O/M The Place</v>
          </cell>
          <cell r="C23959" t="str">
            <v>SST Tax</v>
          </cell>
          <cell r="D23959" t="str">
            <v>MCB chq 2031680138 (Total amt = 199,310)</v>
          </cell>
          <cell r="E23959">
            <v>36000</v>
          </cell>
          <cell r="F23959"/>
        </row>
        <row r="23960">
          <cell r="B23960" t="str">
            <v xml:space="preserve">O/M Nue Multiplex </v>
          </cell>
          <cell r="C23960" t="str">
            <v>SST Tax</v>
          </cell>
          <cell r="D23960" t="str">
            <v>MCB chq 2031680138 (Total amt = 199,310)</v>
          </cell>
          <cell r="E23960">
            <v>35000</v>
          </cell>
          <cell r="F23960"/>
        </row>
        <row r="23961">
          <cell r="B23961" t="str">
            <v>FTC Floors</v>
          </cell>
          <cell r="C23961" t="str">
            <v>SST Tax</v>
          </cell>
          <cell r="D23961" t="str">
            <v>MCB chq 2031680138 (Total amt = 199,310)</v>
          </cell>
          <cell r="E23961">
            <v>95000</v>
          </cell>
          <cell r="F23961"/>
        </row>
        <row r="23962">
          <cell r="B23962" t="str">
            <v>BAF maintenance</v>
          </cell>
          <cell r="C23962" t="str">
            <v>SST Tax</v>
          </cell>
          <cell r="D23962" t="str">
            <v>MCB chq 2031680138 (Total amt = 199,310)</v>
          </cell>
          <cell r="E23962">
            <v>1310</v>
          </cell>
          <cell r="F23962"/>
        </row>
        <row r="23963">
          <cell r="B23963" t="str">
            <v>O/M VISA office</v>
          </cell>
          <cell r="C23963" t="str">
            <v>SST Tax</v>
          </cell>
          <cell r="D23963" t="str">
            <v>MCB chq 2031680138 (Total amt = 199,310)</v>
          </cell>
          <cell r="E23963">
            <v>32000</v>
          </cell>
          <cell r="F23963"/>
        </row>
        <row r="23964">
          <cell r="B23964" t="str">
            <v>O/M The Place</v>
          </cell>
          <cell r="C23964" t="str">
            <v>Received</v>
          </cell>
          <cell r="D23964" t="str">
            <v>O &amp; M bill for Mar 25</v>
          </cell>
          <cell r="E23964"/>
          <cell r="F23964">
            <v>401676</v>
          </cell>
        </row>
        <row r="23965">
          <cell r="B23965" t="str">
            <v>NICVD</v>
          </cell>
          <cell r="C23965" t="str">
            <v>Received</v>
          </cell>
          <cell r="D23965" t="str">
            <v>Received against Running bill no 1 DIB chq # 31338753)</v>
          </cell>
          <cell r="E23965"/>
          <cell r="F23965">
            <v>14415258</v>
          </cell>
        </row>
        <row r="23966">
          <cell r="B23966" t="str">
            <v>10pearl NASTP</v>
          </cell>
          <cell r="C23966" t="str">
            <v>Received</v>
          </cell>
          <cell r="D23966" t="str">
            <v>Received 30% mob advance (payment transfer online in Pioneer services)</v>
          </cell>
          <cell r="E23966"/>
          <cell r="F23966">
            <v>1765421</v>
          </cell>
        </row>
        <row r="23967">
          <cell r="B23967" t="str">
            <v>BAH 12th Floor</v>
          </cell>
          <cell r="C23967" t="str">
            <v>Received</v>
          </cell>
          <cell r="D23967" t="str">
            <v>Received cash chq against bill (Given to BH in petty cash)</v>
          </cell>
          <cell r="E23967"/>
          <cell r="F23967">
            <v>4500000</v>
          </cell>
        </row>
        <row r="23968">
          <cell r="B23968" t="str">
            <v>KANTEEN Islamabad</v>
          </cell>
          <cell r="C23968" t="str">
            <v>Received</v>
          </cell>
          <cell r="D23968" t="str">
            <v>Received from IK in acc of Kanteen ISL Meezan bank chq # A-11100867  (Given to crescent corporation in State life copper pipe deal)</v>
          </cell>
          <cell r="E23968"/>
          <cell r="F23968">
            <v>1071643</v>
          </cell>
        </row>
        <row r="23969">
          <cell r="B23969" t="str">
            <v>KANTEEN Islamabad</v>
          </cell>
          <cell r="C23969" t="str">
            <v>Received</v>
          </cell>
          <cell r="D23969" t="str">
            <v>Received from IK in acc of Kanteen ISL Meezan bank chq # A-11100866  (Given to Haier Pakistan in Haeir spilt Acs deal)</v>
          </cell>
          <cell r="E23969"/>
          <cell r="F23969">
            <v>1085730</v>
          </cell>
        </row>
        <row r="23970">
          <cell r="B23970" t="str">
            <v>KANTEEN Islamabad</v>
          </cell>
          <cell r="C23970" t="str">
            <v>Received</v>
          </cell>
          <cell r="D23970" t="str">
            <v>Received from IK in acc of Kanteen ISL Meezan bank chq # A-11163624 (Given to Fakhri brothers)</v>
          </cell>
          <cell r="E23970"/>
          <cell r="F23970">
            <v>350000</v>
          </cell>
        </row>
        <row r="23971">
          <cell r="B23971" t="str">
            <v>BAF maintenance</v>
          </cell>
          <cell r="C23971" t="str">
            <v>Received</v>
          </cell>
          <cell r="D23971" t="str">
            <v>1% invoice charges for MCB chq # 2031680126 given to Al madian steel for SST inpt adjustment in BAFL</v>
          </cell>
          <cell r="E23971">
            <v>15300</v>
          </cell>
          <cell r="F23971"/>
        </row>
        <row r="23972">
          <cell r="B23972" t="str">
            <v>State life Insurance</v>
          </cell>
          <cell r="C23972" t="str">
            <v>Received</v>
          </cell>
          <cell r="D23972" t="str">
            <v>Received from IK in acc of State life Meezan bank chq # A-11163658 (Given to crescent corporation in state life deal)</v>
          </cell>
          <cell r="E23972"/>
          <cell r="F23972">
            <v>1686594</v>
          </cell>
        </row>
        <row r="23973">
          <cell r="B23973" t="str">
            <v>Imtiaz saddar</v>
          </cell>
          <cell r="C23973" t="str">
            <v>Received</v>
          </cell>
          <cell r="D23973" t="str">
            <v>Received 40% Mob adv from Imtiaz saddar</v>
          </cell>
          <cell r="E23973"/>
          <cell r="F23973">
            <v>4585609</v>
          </cell>
        </row>
        <row r="23974">
          <cell r="B23974" t="str">
            <v>DB 15th &amp; 16th Floor</v>
          </cell>
          <cell r="C23974" t="str">
            <v>Received</v>
          </cell>
          <cell r="D23974" t="str">
            <v>Received from IK in acc of Duetche bank - HBL chq # 10002428 (Given to universal traders)</v>
          </cell>
          <cell r="E23974"/>
          <cell r="F23974">
            <v>3288312</v>
          </cell>
        </row>
        <row r="23975">
          <cell r="B23975" t="str">
            <v>DB 15th &amp; 16th Floor</v>
          </cell>
          <cell r="C23975" t="str">
            <v>Received</v>
          </cell>
          <cell r="D23975" t="str">
            <v>1% invoice charges for amount 3,288,312/-</v>
          </cell>
          <cell r="E23975">
            <v>32883</v>
          </cell>
          <cell r="F23975"/>
        </row>
        <row r="23976">
          <cell r="B23976" t="str">
            <v>J out let DML</v>
          </cell>
          <cell r="C23976" t="str">
            <v>Received</v>
          </cell>
          <cell r="D23976" t="str">
            <v>Received from IK in acc of Joutlet DML - Meezan bank chq # A-11163423 (Given to universal crescent corporation in state life deal) =chq amount = 10,115,000/-</v>
          </cell>
          <cell r="E23976"/>
          <cell r="F23976">
            <v>3000000</v>
          </cell>
        </row>
        <row r="23977">
          <cell r="B23977" t="str">
            <v>zeta mall</v>
          </cell>
          <cell r="C23977" t="str">
            <v>Received</v>
          </cell>
          <cell r="D23977" t="str">
            <v>Received from IK in acc of ZETA  - Meezan bank chq # A-11163423 (Given to universal crescent corporation in state life deal) =chq amount = 10,115,000/-</v>
          </cell>
          <cell r="E23977"/>
          <cell r="F23977">
            <v>1500000</v>
          </cell>
        </row>
        <row r="23978">
          <cell r="B23978" t="str">
            <v>J outlet lucky one mall</v>
          </cell>
          <cell r="C23978" t="str">
            <v>Received</v>
          </cell>
          <cell r="D23978" t="str">
            <v>Received from IK in acc of J outlet LOC - Meezan bank chq # A-11163423 (Given to universal crescent corporation in state life deal) =chq amount = 10,115,000/-</v>
          </cell>
          <cell r="E23978"/>
          <cell r="F23978">
            <v>2600000</v>
          </cell>
        </row>
        <row r="23979">
          <cell r="B23979" t="str">
            <v>State life Insurance</v>
          </cell>
          <cell r="C23979" t="str">
            <v>Received</v>
          </cell>
          <cell r="D23979" t="str">
            <v>Received from IK in acc of SLIC - Meezan bank chq # A-11163423 (Given to universal crescent corporation in state life deal) =chq amount = 10,115,000/-</v>
          </cell>
          <cell r="E23979"/>
          <cell r="F23979">
            <v>3015000</v>
          </cell>
        </row>
        <row r="23980">
          <cell r="B23980" t="str">
            <v>State life Insurance</v>
          </cell>
          <cell r="C23980" t="str">
            <v>Received</v>
          </cell>
          <cell r="D23980" t="str">
            <v>1% invoice charges for above 4 payments</v>
          </cell>
          <cell r="E23980">
            <v>101150</v>
          </cell>
          <cell r="F23980"/>
        </row>
        <row r="23981">
          <cell r="B23981" t="str">
            <v>KANTEEN Islamabad</v>
          </cell>
          <cell r="C23981" t="str">
            <v>material</v>
          </cell>
          <cell r="D23981" t="str">
            <v>Online by BH to yasir brother for Ducting works for KANTEEN ISL</v>
          </cell>
          <cell r="E23981">
            <v>100000</v>
          </cell>
          <cell r="F23981"/>
        </row>
        <row r="23982">
          <cell r="B23982" t="str">
            <v>office</v>
          </cell>
          <cell r="C23982" t="str">
            <v>salary</v>
          </cell>
          <cell r="D23982" t="str">
            <v>Mossi salary</v>
          </cell>
          <cell r="E23982">
            <v>7000</v>
          </cell>
          <cell r="F23982"/>
        </row>
        <row r="23983">
          <cell r="B23983" t="str">
            <v>Fortress Mall</v>
          </cell>
          <cell r="C23983" t="str">
            <v>fare</v>
          </cell>
          <cell r="D23983" t="str">
            <v xml:space="preserve">Courier docuemnts to Noman </v>
          </cell>
          <cell r="E23983">
            <v>390</v>
          </cell>
          <cell r="F23983"/>
        </row>
        <row r="23984">
          <cell r="B23984" t="str">
            <v>Various sites</v>
          </cell>
          <cell r="C23984" t="str">
            <v>fuel</v>
          </cell>
          <cell r="D23984" t="str">
            <v>to Israr bhai</v>
          </cell>
          <cell r="E23984">
            <v>5000</v>
          </cell>
          <cell r="F23984"/>
        </row>
        <row r="23985">
          <cell r="B23985" t="str">
            <v>NICVD</v>
          </cell>
          <cell r="C23985" t="str">
            <v>misc</v>
          </cell>
          <cell r="D23985" t="str">
            <v>To nexes engineering for inlet vaccum point for Zameer sahab home</v>
          </cell>
          <cell r="E23985">
            <v>11500</v>
          </cell>
          <cell r="F23985"/>
        </row>
        <row r="23986">
          <cell r="B23986" t="str">
            <v>office</v>
          </cell>
          <cell r="C23986" t="str">
            <v>misc</v>
          </cell>
          <cell r="D23986" t="str">
            <v>umer for office use</v>
          </cell>
          <cell r="E23986">
            <v>4000</v>
          </cell>
          <cell r="F23986"/>
        </row>
        <row r="23987">
          <cell r="B23987" t="str">
            <v>naveed malik</v>
          </cell>
          <cell r="C23987" t="str">
            <v>misc</v>
          </cell>
          <cell r="D23987" t="str">
            <v>To waqas for site expenses</v>
          </cell>
          <cell r="E23987">
            <v>1350</v>
          </cell>
          <cell r="F23987"/>
        </row>
        <row r="23988">
          <cell r="B23988" t="str">
            <v>State life Insurance</v>
          </cell>
          <cell r="C23988" t="str">
            <v>fuel</v>
          </cell>
          <cell r="D23988" t="str">
            <v>cash paid to mukhtar</v>
          </cell>
          <cell r="E23988">
            <v>2000</v>
          </cell>
          <cell r="F23988"/>
        </row>
        <row r="23989">
          <cell r="B23989" t="str">
            <v>State life Insurance</v>
          </cell>
          <cell r="C23989" t="str">
            <v>misc</v>
          </cell>
          <cell r="D23989" t="str">
            <v>to mukhtar for bike maintenance</v>
          </cell>
          <cell r="E23989">
            <v>3000</v>
          </cell>
          <cell r="F23989"/>
        </row>
        <row r="23990">
          <cell r="B23990" t="str">
            <v>BAF maintenance</v>
          </cell>
          <cell r="C23990" t="str">
            <v>misc</v>
          </cell>
          <cell r="D23990" t="str">
            <v>To mukhtar for mobile balance</v>
          </cell>
          <cell r="E23990">
            <v>500</v>
          </cell>
          <cell r="F23990"/>
        </row>
        <row r="23991">
          <cell r="B23991" t="str">
            <v>State life Insurance</v>
          </cell>
          <cell r="C23991" t="str">
            <v>fare</v>
          </cell>
          <cell r="D23991" t="str">
            <v>paid</v>
          </cell>
          <cell r="E23991">
            <v>800</v>
          </cell>
          <cell r="F23991"/>
        </row>
        <row r="23992">
          <cell r="B23992" t="str">
            <v>PSYCHIATRY JPMC</v>
          </cell>
          <cell r="C23992" t="str">
            <v>Noman ducting</v>
          </cell>
          <cell r="D23992" t="str">
            <v>Sheet hawala to Noman ducting by al madina = 1000,000</v>
          </cell>
          <cell r="E23992">
            <v>16339</v>
          </cell>
          <cell r="F23992"/>
        </row>
        <row r="23993">
          <cell r="B23993" t="str">
            <v>Meezan bank Head office</v>
          </cell>
          <cell r="C23993" t="str">
            <v>Noman ducting</v>
          </cell>
          <cell r="D23993" t="str">
            <v>Sheet hawala to Noman ducting by al madina = 1000,000</v>
          </cell>
          <cell r="E23993">
            <v>798964</v>
          </cell>
          <cell r="F23993"/>
        </row>
        <row r="23994">
          <cell r="B23994" t="str">
            <v>Imtiaz supermarket</v>
          </cell>
          <cell r="C23994" t="str">
            <v>Noman ducting</v>
          </cell>
          <cell r="D23994" t="str">
            <v>Sheet hawala to Noman ducting by al madina = 1000,000</v>
          </cell>
          <cell r="E23994">
            <v>92622</v>
          </cell>
          <cell r="F23994"/>
        </row>
        <row r="23995">
          <cell r="B23995" t="str">
            <v>Zeta Mall</v>
          </cell>
          <cell r="C23995" t="str">
            <v>Noman ducting</v>
          </cell>
          <cell r="D23995" t="str">
            <v>Sheet hawala to Noman ducting by al madina = 1000,000</v>
          </cell>
          <cell r="E23995">
            <v>79601</v>
          </cell>
          <cell r="F23995"/>
        </row>
        <row r="23996">
          <cell r="B23996" t="str">
            <v>Mall of Pindi</v>
          </cell>
          <cell r="C23996" t="str">
            <v>Noman ducting</v>
          </cell>
          <cell r="D23996" t="str">
            <v>Sheet hawala to Noman ducting by al madina = 1000,000</v>
          </cell>
          <cell r="E23996">
            <v>12474</v>
          </cell>
          <cell r="F23996"/>
        </row>
        <row r="23997">
          <cell r="B23997" t="str">
            <v>Fortress Mall</v>
          </cell>
          <cell r="C23997" t="str">
            <v>material</v>
          </cell>
          <cell r="D23997" t="str">
            <v>Online by BH to Noman for fortress expenses</v>
          </cell>
          <cell r="E23997">
            <v>20000</v>
          </cell>
          <cell r="F23997"/>
        </row>
        <row r="23998">
          <cell r="B23998" t="str">
            <v>Fortress Mall</v>
          </cell>
          <cell r="C23998" t="str">
            <v>AS Traders</v>
          </cell>
          <cell r="D23998" t="str">
            <v>Online by BH to AS Traders for MS Pipe purchased  for Fortress Mall</v>
          </cell>
          <cell r="E23998">
            <v>25000</v>
          </cell>
          <cell r="F23998"/>
        </row>
        <row r="23999">
          <cell r="B23999" t="str">
            <v>office</v>
          </cell>
          <cell r="C23999" t="str">
            <v>misc</v>
          </cell>
          <cell r="D23999" t="str">
            <v>umer for office use</v>
          </cell>
          <cell r="E23999">
            <v>3000</v>
          </cell>
          <cell r="F23999"/>
        </row>
        <row r="24000">
          <cell r="B24000" t="str">
            <v>J outlet Quetta</v>
          </cell>
          <cell r="C24000" t="str">
            <v>material</v>
          </cell>
          <cell r="D24000" t="str">
            <v>Online by BH to M Ahsan for Quetta food expenses</v>
          </cell>
          <cell r="E24000">
            <v>40000</v>
          </cell>
          <cell r="F24000"/>
        </row>
        <row r="24001">
          <cell r="B24001" t="str">
            <v>KANTEEN Islamabad</v>
          </cell>
          <cell r="C24001" t="str">
            <v>material</v>
          </cell>
          <cell r="D24001" t="str">
            <v>Online by BH to Engr for Kanteen ISL expenses</v>
          </cell>
          <cell r="E24001">
            <v>100000</v>
          </cell>
          <cell r="F24001"/>
        </row>
        <row r="24002">
          <cell r="B24002" t="str">
            <v>State life Insurance</v>
          </cell>
          <cell r="C24002" t="str">
            <v>material</v>
          </cell>
          <cell r="D24002" t="str">
            <v>purchased 6 nos socket from fast cool</v>
          </cell>
          <cell r="E24002">
            <v>3300</v>
          </cell>
          <cell r="F24002"/>
        </row>
        <row r="24003">
          <cell r="B24003" t="str">
            <v>office</v>
          </cell>
          <cell r="C24003" t="str">
            <v>misc</v>
          </cell>
          <cell r="D24003" t="str">
            <v>bilal bhai guest Fahad lunch</v>
          </cell>
          <cell r="E24003">
            <v>1630</v>
          </cell>
          <cell r="F24003"/>
        </row>
        <row r="24004">
          <cell r="B24004" t="str">
            <v>BAF maintenance</v>
          </cell>
          <cell r="C24004" t="str">
            <v>fare</v>
          </cell>
          <cell r="D24004" t="str">
            <v>paid</v>
          </cell>
          <cell r="E24004">
            <v>2000</v>
          </cell>
          <cell r="F24004"/>
        </row>
        <row r="24005">
          <cell r="B24005" t="str">
            <v>KANTEEN Islamabad</v>
          </cell>
          <cell r="C24005" t="str">
            <v>charity</v>
          </cell>
          <cell r="D24005" t="str">
            <v>given by Rehan to needy family</v>
          </cell>
          <cell r="E24005">
            <v>10000</v>
          </cell>
          <cell r="F24005"/>
        </row>
        <row r="24006">
          <cell r="B24006" t="str">
            <v>Gul Ahmed</v>
          </cell>
          <cell r="C24006" t="str">
            <v>fare</v>
          </cell>
          <cell r="D24006" t="str">
            <v>Fare for Gul Ahmed by  nadeem bhai</v>
          </cell>
          <cell r="E24006">
            <v>1000</v>
          </cell>
          <cell r="F24006"/>
        </row>
        <row r="24007">
          <cell r="B24007" t="str">
            <v>State life Insurance</v>
          </cell>
          <cell r="C24007" t="str">
            <v>Shabbir Brothers</v>
          </cell>
          <cell r="D24007" t="str">
            <v>cash chq collect by aness from almadina</v>
          </cell>
          <cell r="E24007">
            <v>256000</v>
          </cell>
          <cell r="F24007"/>
        </row>
        <row r="24008">
          <cell r="B24008" t="str">
            <v>Imtiaz saddar</v>
          </cell>
          <cell r="C24008" t="str">
            <v>misc</v>
          </cell>
          <cell r="D24008" t="str">
            <v>Nadeem bhai mobile balance</v>
          </cell>
          <cell r="E24008">
            <v>1000</v>
          </cell>
          <cell r="F24008"/>
        </row>
        <row r="24009">
          <cell r="B24009" t="str">
            <v>naveed malik</v>
          </cell>
          <cell r="C24009" t="str">
            <v>material</v>
          </cell>
          <cell r="D24009" t="str">
            <v>purchased compressor end valve</v>
          </cell>
          <cell r="E24009">
            <v>1000</v>
          </cell>
          <cell r="F24009"/>
        </row>
        <row r="24010">
          <cell r="B24010" t="str">
            <v>State life Insurance</v>
          </cell>
          <cell r="C24010" t="str">
            <v>fuel</v>
          </cell>
          <cell r="D24010" t="str">
            <v>to mukhtar</v>
          </cell>
          <cell r="E24010">
            <v>1000</v>
          </cell>
          <cell r="F24010"/>
        </row>
        <row r="24011">
          <cell r="B24011" t="str">
            <v>State life Insurance</v>
          </cell>
          <cell r="C24011" t="str">
            <v>fare</v>
          </cell>
          <cell r="D24011" t="str">
            <v>paid</v>
          </cell>
          <cell r="E24011">
            <v>2800</v>
          </cell>
          <cell r="F24011"/>
        </row>
        <row r="24012">
          <cell r="B24012" t="str">
            <v>Gul Ahmed</v>
          </cell>
          <cell r="C24012" t="str">
            <v>material</v>
          </cell>
          <cell r="D24012" t="str">
            <v>purchased cable tie</v>
          </cell>
          <cell r="E24012">
            <v>830</v>
          </cell>
          <cell r="F24012"/>
        </row>
        <row r="24013">
          <cell r="B24013" t="str">
            <v>State life Insurance</v>
          </cell>
          <cell r="C24013" t="str">
            <v>material</v>
          </cell>
          <cell r="D24013" t="str">
            <v>purchased 6 nos socket  from shabbir 1-1/8</v>
          </cell>
          <cell r="E24013">
            <v>2280</v>
          </cell>
          <cell r="F24013"/>
        </row>
        <row r="24014">
          <cell r="B24014" t="str">
            <v>office</v>
          </cell>
          <cell r="C24014" t="str">
            <v xml:space="preserve">misc </v>
          </cell>
          <cell r="D24014" t="str">
            <v>Rehan printer refilling + repaired</v>
          </cell>
          <cell r="E24014">
            <v>900</v>
          </cell>
          <cell r="F24014"/>
        </row>
        <row r="24015">
          <cell r="B24015" t="str">
            <v>office</v>
          </cell>
          <cell r="C24015" t="str">
            <v>misc</v>
          </cell>
          <cell r="D24015" t="str">
            <v>umer for office use</v>
          </cell>
          <cell r="E24015">
            <v>4000</v>
          </cell>
          <cell r="F24015"/>
        </row>
        <row r="24016">
          <cell r="B24016" t="str">
            <v>BAH fire work</v>
          </cell>
          <cell r="C24016" t="str">
            <v>misc</v>
          </cell>
          <cell r="D24016" t="str">
            <v>To rohail for lunch 4 person and tea for Sunday</v>
          </cell>
          <cell r="E24016">
            <v>2000</v>
          </cell>
          <cell r="F24016"/>
        </row>
        <row r="24017">
          <cell r="B24017" t="str">
            <v>10pearl NASTP</v>
          </cell>
          <cell r="C24017" t="str">
            <v>fuel</v>
          </cell>
          <cell r="D24017" t="str">
            <v>To Rohail for 6 days (BAHl to NASTP)</v>
          </cell>
          <cell r="E24017">
            <v>1800</v>
          </cell>
          <cell r="F24017"/>
        </row>
        <row r="24018">
          <cell r="B24018" t="str">
            <v>State life Insurance</v>
          </cell>
          <cell r="C24018" t="str">
            <v>fare</v>
          </cell>
          <cell r="D24018" t="str">
            <v>paid</v>
          </cell>
          <cell r="E24018">
            <v>800</v>
          </cell>
          <cell r="F24018"/>
        </row>
        <row r="24019">
          <cell r="B24019" t="str">
            <v>Meezan Gujranwala</v>
          </cell>
          <cell r="C24019" t="str">
            <v>material</v>
          </cell>
          <cell r="D24019" t="str">
            <v>purchased half peestal &amp; basin from gujranwala (jazz cash)</v>
          </cell>
          <cell r="E24019">
            <v>16090</v>
          </cell>
          <cell r="F24019"/>
        </row>
        <row r="24020">
          <cell r="B24020" t="str">
            <v>10pearl NASTP</v>
          </cell>
          <cell r="C24020" t="str">
            <v>material</v>
          </cell>
          <cell r="D24020" t="str">
            <v>purchased colour material</v>
          </cell>
          <cell r="E24020">
            <v>10770</v>
          </cell>
          <cell r="F24020"/>
        </row>
        <row r="24021">
          <cell r="B24021" t="str">
            <v>Meezan bank Head office</v>
          </cell>
          <cell r="C24021" t="str">
            <v>fare</v>
          </cell>
          <cell r="D24021" t="str">
            <v>paid</v>
          </cell>
          <cell r="E24021">
            <v>2000</v>
          </cell>
          <cell r="F24021"/>
        </row>
        <row r="24022">
          <cell r="B24022" t="str">
            <v>Meezan bank Head office</v>
          </cell>
          <cell r="C24022" t="str">
            <v>faheem elec</v>
          </cell>
          <cell r="D24022" t="str">
            <v>cash paid</v>
          </cell>
          <cell r="E24022">
            <v>50000</v>
          </cell>
          <cell r="F24022"/>
        </row>
        <row r="24023">
          <cell r="B24023" t="str">
            <v>O/M The Place</v>
          </cell>
          <cell r="C24023" t="str">
            <v>material</v>
          </cell>
          <cell r="D24023" t="str">
            <v>TO mumtaz for purchase of condenser fans</v>
          </cell>
          <cell r="E24023">
            <v>44000</v>
          </cell>
          <cell r="F24023"/>
        </row>
        <row r="24024">
          <cell r="B24024" t="str">
            <v>O/M The Place</v>
          </cell>
          <cell r="C24024" t="str">
            <v>salary</v>
          </cell>
          <cell r="D24024" t="str">
            <v>The place staff salaries</v>
          </cell>
          <cell r="E24024">
            <v>184279.16666666669</v>
          </cell>
          <cell r="F24024"/>
        </row>
        <row r="24025">
          <cell r="B24025" t="str">
            <v>CITI Bank</v>
          </cell>
          <cell r="C24025" t="str">
            <v>salary</v>
          </cell>
          <cell r="D24025" t="str">
            <v>jahangeer salary</v>
          </cell>
          <cell r="E24025">
            <v>75000</v>
          </cell>
          <cell r="F24025"/>
        </row>
        <row r="24026">
          <cell r="B24026" t="str">
            <v>FTC Floors</v>
          </cell>
          <cell r="C24026" t="str">
            <v>salary</v>
          </cell>
          <cell r="D24026" t="str">
            <v>ftc staff salaries</v>
          </cell>
          <cell r="E24026">
            <v>223492</v>
          </cell>
          <cell r="F24026"/>
        </row>
        <row r="24027">
          <cell r="B24027" t="str">
            <v>10pearl NASTP</v>
          </cell>
          <cell r="C24027" t="str">
            <v>salary</v>
          </cell>
          <cell r="D24027" t="str">
            <v>waqas salary</v>
          </cell>
          <cell r="E24027">
            <v>57520</v>
          </cell>
          <cell r="F24027"/>
        </row>
        <row r="24028">
          <cell r="B24028" t="str">
            <v>office</v>
          </cell>
          <cell r="C24028" t="str">
            <v>salary</v>
          </cell>
          <cell r="D24028" t="str">
            <v>Mukhtar salary</v>
          </cell>
          <cell r="E24028">
            <v>42000</v>
          </cell>
          <cell r="F24028"/>
        </row>
        <row r="24029">
          <cell r="B24029" t="str">
            <v>BAH fire work</v>
          </cell>
          <cell r="C24029" t="str">
            <v>salary</v>
          </cell>
          <cell r="D24029" t="str">
            <v>Asif + umair salary</v>
          </cell>
          <cell r="E24029">
            <v>71955</v>
          </cell>
          <cell r="F24029"/>
        </row>
        <row r="24030">
          <cell r="B24030" t="str">
            <v>BAF maintenance</v>
          </cell>
          <cell r="C24030" t="str">
            <v>salary</v>
          </cell>
          <cell r="D24030" t="str">
            <v>Shahid painter, nadeem painter, asif, naveed, saqib, nawaz</v>
          </cell>
          <cell r="E24030">
            <v>296278</v>
          </cell>
          <cell r="F24030"/>
        </row>
        <row r="24031">
          <cell r="B24031" t="str">
            <v>office</v>
          </cell>
          <cell r="C24031" t="str">
            <v>salary</v>
          </cell>
          <cell r="D24031" t="str">
            <v>office staff</v>
          </cell>
          <cell r="E24031">
            <v>364762.5</v>
          </cell>
          <cell r="F24031"/>
        </row>
        <row r="24032">
          <cell r="B24032" t="str">
            <v>office</v>
          </cell>
          <cell r="C24032" t="str">
            <v>misc</v>
          </cell>
          <cell r="D24032" t="str">
            <v>umer for car wash</v>
          </cell>
          <cell r="E24032">
            <v>2500</v>
          </cell>
          <cell r="F24032"/>
        </row>
        <row r="24033">
          <cell r="B24033" t="str">
            <v>Fortress Mall</v>
          </cell>
          <cell r="C24033" t="str">
            <v>charity</v>
          </cell>
          <cell r="D24033" t="str">
            <v>given by Rehan to needy family</v>
          </cell>
          <cell r="E24033">
            <v>10000</v>
          </cell>
          <cell r="F24033"/>
        </row>
        <row r="24034">
          <cell r="B24034" t="str">
            <v>State life Insurance</v>
          </cell>
          <cell r="C24034" t="str">
            <v>Steelex</v>
          </cell>
          <cell r="D24034" t="str">
            <v>Online by BH to Steelex drain pipe for State life</v>
          </cell>
          <cell r="E24034">
            <v>213500</v>
          </cell>
          <cell r="F24034"/>
        </row>
        <row r="24035">
          <cell r="B24035" t="str">
            <v>State life Insurance</v>
          </cell>
          <cell r="C24035" t="str">
            <v>Delite Engineering</v>
          </cell>
          <cell r="D24035" t="str">
            <v>Online by BH to Delite refrigeration concern for State life copper pipe</v>
          </cell>
          <cell r="E24035">
            <v>349000</v>
          </cell>
          <cell r="F24035"/>
        </row>
        <row r="24036">
          <cell r="B24036" t="str">
            <v>FTC Floors</v>
          </cell>
          <cell r="C24036" t="str">
            <v>misc</v>
          </cell>
          <cell r="D24036" t="str">
            <v>misc purchases at site (to sami)</v>
          </cell>
          <cell r="E24036">
            <v>700</v>
          </cell>
          <cell r="F24036"/>
        </row>
        <row r="24037">
          <cell r="B24037" t="str">
            <v>FTC Floors</v>
          </cell>
          <cell r="C24037" t="str">
            <v>misc</v>
          </cell>
          <cell r="D24037" t="str">
            <v>tea and refreshment (to sami)</v>
          </cell>
          <cell r="E24037">
            <v>3000</v>
          </cell>
          <cell r="F24037"/>
        </row>
        <row r="24038">
          <cell r="B24038" t="str">
            <v>State life Insurance</v>
          </cell>
          <cell r="C24038" t="str">
            <v>fare</v>
          </cell>
          <cell r="D24038" t="str">
            <v>paid</v>
          </cell>
          <cell r="E24038">
            <v>2400</v>
          </cell>
          <cell r="F24038"/>
        </row>
        <row r="24039">
          <cell r="B24039" t="str">
            <v>honey moon lounge</v>
          </cell>
          <cell r="C24039" t="str">
            <v>salary</v>
          </cell>
          <cell r="D24039" t="str">
            <v>Irfan + Fahad farid salary</v>
          </cell>
          <cell r="E24039">
            <v>72440</v>
          </cell>
          <cell r="F24039"/>
        </row>
        <row r="24040">
          <cell r="B24040" t="str">
            <v>office</v>
          </cell>
          <cell r="C24040" t="str">
            <v>misc</v>
          </cell>
          <cell r="D24040" t="str">
            <v>umer for office use</v>
          </cell>
          <cell r="E24040">
            <v>3000</v>
          </cell>
          <cell r="F24040"/>
        </row>
        <row r="24041">
          <cell r="B24041" t="str">
            <v>J outlet Quetta</v>
          </cell>
          <cell r="C24041" t="str">
            <v>builty</v>
          </cell>
          <cell r="D24041" t="str">
            <v>builty from karachi to quetta</v>
          </cell>
          <cell r="E24041">
            <v>2000</v>
          </cell>
          <cell r="F24041"/>
        </row>
        <row r="24042">
          <cell r="B24042" t="str">
            <v>Gul Ahmed</v>
          </cell>
          <cell r="C24042" t="str">
            <v>material</v>
          </cell>
          <cell r="D24042" t="str">
            <v>purchased garden pipe and dammer tapes</v>
          </cell>
          <cell r="E24042">
            <v>2050</v>
          </cell>
          <cell r="F24042"/>
        </row>
        <row r="24043">
          <cell r="B24043" t="str">
            <v>Gul Ahmed</v>
          </cell>
          <cell r="C24043" t="str">
            <v>salary</v>
          </cell>
          <cell r="D24043" t="str">
            <v>Mateen + Kamran salary</v>
          </cell>
          <cell r="E24043">
            <v>78670</v>
          </cell>
          <cell r="F24043"/>
        </row>
        <row r="24044">
          <cell r="B24044" t="str">
            <v>State life Insurance</v>
          </cell>
          <cell r="C24044" t="str">
            <v>material</v>
          </cell>
          <cell r="D24044" t="str">
            <v>purchased 1 kg copper rod</v>
          </cell>
          <cell r="E24044">
            <v>4700</v>
          </cell>
          <cell r="F24044"/>
        </row>
        <row r="24045">
          <cell r="B24045" t="str">
            <v>State life Insurance</v>
          </cell>
          <cell r="C24045" t="str">
            <v>fare</v>
          </cell>
          <cell r="D24045" t="str">
            <v>paid for copper pipe from Delite</v>
          </cell>
          <cell r="E24045">
            <v>6000</v>
          </cell>
          <cell r="F24045"/>
        </row>
        <row r="24046">
          <cell r="B24046" t="str">
            <v>Imtiaz saddar</v>
          </cell>
          <cell r="C24046" t="str">
            <v xml:space="preserve">misc </v>
          </cell>
          <cell r="D24046" t="str">
            <v>To qayyum for misc expenses (recommend by nadeem bhai)</v>
          </cell>
          <cell r="E24046">
            <v>3000</v>
          </cell>
          <cell r="F24046"/>
        </row>
        <row r="24047">
          <cell r="B24047" t="str">
            <v>Fortress Mall</v>
          </cell>
          <cell r="C24047" t="str">
            <v>fare</v>
          </cell>
          <cell r="D24047" t="str">
            <v>buity from karaci to lahore (sprinklers)</v>
          </cell>
          <cell r="E24047">
            <v>790</v>
          </cell>
          <cell r="F24047"/>
        </row>
        <row r="24048">
          <cell r="B24048" t="str">
            <v>Spar supermarket</v>
          </cell>
          <cell r="C24048" t="str">
            <v>salary</v>
          </cell>
          <cell r="D24048" t="str">
            <v>Moiz salary</v>
          </cell>
          <cell r="E24048">
            <v>45000</v>
          </cell>
          <cell r="F24048"/>
        </row>
        <row r="24049">
          <cell r="B24049" t="str">
            <v>State life Insurance</v>
          </cell>
          <cell r="C24049" t="str">
            <v>misc</v>
          </cell>
          <cell r="D24049" t="str">
            <v>To moiz for site stationery</v>
          </cell>
          <cell r="E24049">
            <v>3000</v>
          </cell>
          <cell r="F24049"/>
        </row>
        <row r="24050">
          <cell r="B24050" t="str">
            <v>Imtiaz saddar</v>
          </cell>
          <cell r="C24050" t="str">
            <v>salary</v>
          </cell>
          <cell r="D24050" t="str">
            <v>Qayyum, Abbas, Gul, Abid, amir engr , shahbaz</v>
          </cell>
          <cell r="E24050">
            <v>280841.66666666669</v>
          </cell>
          <cell r="F24050"/>
        </row>
        <row r="24051">
          <cell r="B24051" t="str">
            <v>BAF maintenance</v>
          </cell>
          <cell r="C24051" t="str">
            <v>salary</v>
          </cell>
          <cell r="D24051" t="str">
            <v>Khushnood + chacha lteef</v>
          </cell>
          <cell r="E24051">
            <v>99530</v>
          </cell>
          <cell r="F24051"/>
        </row>
        <row r="24052">
          <cell r="B24052" t="str">
            <v>Bahria project</v>
          </cell>
          <cell r="C24052" t="str">
            <v>salary</v>
          </cell>
          <cell r="D24052" t="str">
            <v>Amjad + Waseem Tariq</v>
          </cell>
          <cell r="E24052">
            <v>117375</v>
          </cell>
          <cell r="F24052"/>
        </row>
        <row r="24053">
          <cell r="B24053" t="str">
            <v>Bahria project</v>
          </cell>
          <cell r="C24053" t="str">
            <v>shifting</v>
          </cell>
          <cell r="D24053" t="str">
            <v>To amjad for ceramics shifting charges</v>
          </cell>
          <cell r="E24053">
            <v>12000</v>
          </cell>
          <cell r="F24053"/>
        </row>
        <row r="24054">
          <cell r="B24054" t="str">
            <v>NICVD</v>
          </cell>
          <cell r="C24054" t="str">
            <v>salary</v>
          </cell>
          <cell r="D24054" t="str">
            <v>imran engr salary</v>
          </cell>
          <cell r="E24054">
            <v>95000</v>
          </cell>
          <cell r="F24054"/>
        </row>
        <row r="24055">
          <cell r="B24055" t="str">
            <v>engro 7th floor</v>
          </cell>
          <cell r="C24055" t="str">
            <v>salary</v>
          </cell>
          <cell r="D24055" t="str">
            <v>Umair, Laraib &amp; Jawed salary</v>
          </cell>
          <cell r="E24055">
            <v>104183.33333333333</v>
          </cell>
          <cell r="F24055"/>
        </row>
        <row r="24056">
          <cell r="B24056" t="str">
            <v>CITI Bank</v>
          </cell>
          <cell r="C24056" t="str">
            <v>material</v>
          </cell>
          <cell r="D24056" t="str">
            <v>screw pana + silicon and other fittings</v>
          </cell>
          <cell r="E24056">
            <v>1700</v>
          </cell>
          <cell r="F24056"/>
        </row>
        <row r="24057">
          <cell r="B24057" t="str">
            <v>engro 7th floor</v>
          </cell>
          <cell r="C24057" t="str">
            <v>salary</v>
          </cell>
          <cell r="D24057" t="str">
            <v>Shahzaib salary</v>
          </cell>
          <cell r="E24057">
            <v>52000</v>
          </cell>
          <cell r="F24057"/>
        </row>
        <row r="24058">
          <cell r="B24058" t="str">
            <v>State life Insurance</v>
          </cell>
          <cell r="C24058" t="str">
            <v>material</v>
          </cell>
          <cell r="D24058" t="str">
            <v>purchased 3 carton black tapes</v>
          </cell>
          <cell r="E24058">
            <v>23100</v>
          </cell>
          <cell r="F24058"/>
        </row>
        <row r="24059">
          <cell r="B24059" t="str">
            <v>Imtiaz saddar</v>
          </cell>
          <cell r="C24059" t="str">
            <v>material</v>
          </cell>
          <cell r="D24059" t="str">
            <v>To mukhtar for misc purchases</v>
          </cell>
          <cell r="E24059">
            <v>9180</v>
          </cell>
          <cell r="F24059"/>
        </row>
        <row r="24060">
          <cell r="B24060" t="str">
            <v>State life Insurance</v>
          </cell>
          <cell r="C24060" t="str">
            <v>fuel</v>
          </cell>
          <cell r="D24060" t="str">
            <v>to mukhtar (uptodate is 2500)</v>
          </cell>
          <cell r="E24060">
            <v>3000</v>
          </cell>
          <cell r="F24060"/>
        </row>
        <row r="24061">
          <cell r="B24061" t="str">
            <v>State life Insurance</v>
          </cell>
          <cell r="C24061" t="str">
            <v>adam regger</v>
          </cell>
          <cell r="D24061" t="str">
            <v>cash paid</v>
          </cell>
          <cell r="E24061">
            <v>25000</v>
          </cell>
          <cell r="F24061"/>
        </row>
        <row r="24062">
          <cell r="B24062" t="str">
            <v>State life Insurance</v>
          </cell>
          <cell r="C24062" t="str">
            <v>salary</v>
          </cell>
          <cell r="D24062" t="str">
            <v>Usman ghani salary</v>
          </cell>
          <cell r="E24062">
            <v>17670</v>
          </cell>
          <cell r="F24062"/>
        </row>
        <row r="24063">
          <cell r="B24063" t="str">
            <v>CITI Bank</v>
          </cell>
          <cell r="C24063" t="str">
            <v>Bonus</v>
          </cell>
          <cell r="D24063" t="str">
            <v>paid to umair</v>
          </cell>
          <cell r="E24063">
            <v>15000</v>
          </cell>
          <cell r="F24063"/>
        </row>
        <row r="24064">
          <cell r="B24064" t="str">
            <v>office</v>
          </cell>
          <cell r="C24064" t="str">
            <v>Bonus</v>
          </cell>
          <cell r="D24064" t="str">
            <v>Paid to ahsan office</v>
          </cell>
          <cell r="E24064">
            <v>25500</v>
          </cell>
          <cell r="F24064"/>
        </row>
        <row r="24065">
          <cell r="B24065" t="str">
            <v>office</v>
          </cell>
          <cell r="C24065" t="str">
            <v>Bonus</v>
          </cell>
          <cell r="D24065" t="str">
            <v>Paid to ashraf bhai</v>
          </cell>
          <cell r="E24065">
            <v>47500</v>
          </cell>
          <cell r="F24065"/>
        </row>
        <row r="24066">
          <cell r="B24066" t="str">
            <v>office</v>
          </cell>
          <cell r="C24066" t="str">
            <v>Bonus</v>
          </cell>
          <cell r="D24066" t="str">
            <v>Paid to Rehan</v>
          </cell>
          <cell r="E24066">
            <v>50000</v>
          </cell>
          <cell r="F24066"/>
        </row>
        <row r="24067">
          <cell r="B24067" t="str">
            <v>CITI Bank</v>
          </cell>
          <cell r="C24067" t="str">
            <v>Bonus</v>
          </cell>
          <cell r="D24067" t="str">
            <v>Jahangeer</v>
          </cell>
          <cell r="E24067">
            <v>45000</v>
          </cell>
          <cell r="F24067"/>
        </row>
        <row r="24068">
          <cell r="B24068" t="str">
            <v>BAH fire work</v>
          </cell>
          <cell r="C24068" t="str">
            <v>salary</v>
          </cell>
          <cell r="D24068" t="str">
            <v>Saad last salary (he left)</v>
          </cell>
          <cell r="E24068">
            <v>34150</v>
          </cell>
          <cell r="F24068"/>
        </row>
        <row r="24069">
          <cell r="B24069" t="str">
            <v>Meezan bank Head office</v>
          </cell>
          <cell r="C24069" t="str">
            <v>fare</v>
          </cell>
          <cell r="D24069" t="str">
            <v>paid from air guide to meezan</v>
          </cell>
          <cell r="E24069">
            <v>3000</v>
          </cell>
          <cell r="F24069"/>
        </row>
        <row r="24070">
          <cell r="B24070" t="str">
            <v>office</v>
          </cell>
          <cell r="C24070" t="str">
            <v>Bonus</v>
          </cell>
          <cell r="D24070" t="str">
            <v>Kamran office</v>
          </cell>
          <cell r="E24070">
            <v>28500</v>
          </cell>
          <cell r="F24070"/>
        </row>
        <row r="24071">
          <cell r="B24071" t="str">
            <v>O/M The Place</v>
          </cell>
          <cell r="C24071" t="str">
            <v>Bonus</v>
          </cell>
          <cell r="D24071" t="str">
            <v>Mumtaz</v>
          </cell>
          <cell r="E24071">
            <v>23750</v>
          </cell>
          <cell r="F24071"/>
        </row>
        <row r="24072">
          <cell r="B24072" t="str">
            <v>State life Insurance</v>
          </cell>
          <cell r="C24072" t="str">
            <v>fare</v>
          </cell>
          <cell r="D24072" t="str">
            <v>paid for steelex pipe</v>
          </cell>
          <cell r="E24072">
            <v>3000</v>
          </cell>
          <cell r="F24072"/>
        </row>
        <row r="24073">
          <cell r="B24073" t="str">
            <v>State life Insurance</v>
          </cell>
          <cell r="C24073" t="str">
            <v>fare</v>
          </cell>
          <cell r="D24073" t="str">
            <v>paid for steelex pipe</v>
          </cell>
          <cell r="E24073">
            <v>3000</v>
          </cell>
          <cell r="F24073"/>
        </row>
        <row r="24074">
          <cell r="B24074" t="str">
            <v>State life Insurance</v>
          </cell>
          <cell r="C24074" t="str">
            <v>fast cool</v>
          </cell>
          <cell r="D24074" t="str">
            <v>Online by BH to Zulfiqaur care of fast cool - isolation valves purchased for state life  3/8" = 140   &amp;   5/8"  = 140</v>
          </cell>
          <cell r="E24074">
            <v>500000</v>
          </cell>
          <cell r="F24074"/>
        </row>
        <row r="24075">
          <cell r="B24075" t="str">
            <v>Gul Ahmed</v>
          </cell>
          <cell r="C24075" t="str">
            <v>Adnan Hyder</v>
          </cell>
          <cell r="D24075" t="str">
            <v>Online by adeel to adnan hyder</v>
          </cell>
          <cell r="E24075">
            <v>115000</v>
          </cell>
          <cell r="F24075"/>
        </row>
        <row r="24076">
          <cell r="B24076" t="str">
            <v>BAH fire work</v>
          </cell>
          <cell r="C24076" t="str">
            <v>rohail sheikh</v>
          </cell>
          <cell r="D24076" t="str">
            <v>Online by adeel to Rohail sheikh</v>
          </cell>
          <cell r="E24076">
            <v>90000</v>
          </cell>
          <cell r="F24076"/>
        </row>
        <row r="24077">
          <cell r="B24077" t="str">
            <v>BAH fire work</v>
          </cell>
          <cell r="C24077" t="str">
            <v>Zaman contractor</v>
          </cell>
          <cell r="D24077" t="str">
            <v>online by adeel to zaman contractor</v>
          </cell>
          <cell r="E24077">
            <v>100000</v>
          </cell>
          <cell r="F24077"/>
        </row>
        <row r="24078">
          <cell r="B24078" t="str">
            <v>NICVD</v>
          </cell>
          <cell r="C24078" t="str">
            <v>Bonus</v>
          </cell>
          <cell r="D24078" t="str">
            <v xml:space="preserve">Imran , Irfan + Fahad </v>
          </cell>
          <cell r="E24078">
            <v>62500</v>
          </cell>
          <cell r="F24078"/>
        </row>
        <row r="24079">
          <cell r="B24079" t="str">
            <v>State life Insurance</v>
          </cell>
          <cell r="C24079" t="str">
            <v>fast cool</v>
          </cell>
          <cell r="D24079" t="str">
            <v>purchased isolation valves (remaining cash for above valve deal from fast cool</v>
          </cell>
          <cell r="E24079">
            <v>520000</v>
          </cell>
          <cell r="F24079"/>
        </row>
        <row r="24080">
          <cell r="B24080" t="str">
            <v>State life Insurance</v>
          </cell>
          <cell r="C24080" t="str">
            <v>material</v>
          </cell>
          <cell r="D24080" t="str">
            <v>purchased 2 kg copper rods</v>
          </cell>
          <cell r="E24080">
            <v>11400</v>
          </cell>
          <cell r="F24080"/>
        </row>
        <row r="24081">
          <cell r="B24081" t="str">
            <v>office</v>
          </cell>
          <cell r="C24081" t="str">
            <v>misc</v>
          </cell>
          <cell r="D24081" t="str">
            <v>umer for office use</v>
          </cell>
          <cell r="E24081">
            <v>5000</v>
          </cell>
          <cell r="F24081"/>
        </row>
        <row r="24082">
          <cell r="B24082" t="str">
            <v>office</v>
          </cell>
          <cell r="C24082" t="str">
            <v>water tanker</v>
          </cell>
          <cell r="D24082" t="str">
            <v>cash paid</v>
          </cell>
          <cell r="E24082">
            <v>5330</v>
          </cell>
          <cell r="F24082"/>
        </row>
        <row r="24083">
          <cell r="B24083" t="str">
            <v>office</v>
          </cell>
          <cell r="C24083" t="str">
            <v>Bonus</v>
          </cell>
          <cell r="D24083" t="str">
            <v>shahzaib + Mukhtar + umer + mossi bunus</v>
          </cell>
          <cell r="E24083">
            <v>67000</v>
          </cell>
          <cell r="F24083"/>
        </row>
        <row r="24084">
          <cell r="B24084" t="str">
            <v>office</v>
          </cell>
          <cell r="C24084" t="str">
            <v>medication</v>
          </cell>
          <cell r="D24084" t="str">
            <v>umer for medication</v>
          </cell>
          <cell r="E24084">
            <v>1500</v>
          </cell>
          <cell r="F24084"/>
        </row>
        <row r="24085">
          <cell r="B24085" t="str">
            <v>O/M The Place</v>
          </cell>
          <cell r="C24085" t="str">
            <v>Bonus</v>
          </cell>
          <cell r="D24085" t="str">
            <v>paid for 3 staff</v>
          </cell>
          <cell r="E24085">
            <v>44750</v>
          </cell>
          <cell r="F24085"/>
        </row>
        <row r="24086">
          <cell r="B24086" t="str">
            <v>BAF maintenance</v>
          </cell>
          <cell r="C24086" t="str">
            <v>Bonus</v>
          </cell>
          <cell r="D24086" t="str">
            <v>Shahid painter, nadeem painter, asif, naveed, saqib</v>
          </cell>
          <cell r="E24086">
            <v>75000</v>
          </cell>
          <cell r="F24086"/>
        </row>
        <row r="24087">
          <cell r="B24087" t="str">
            <v>CITI Bank</v>
          </cell>
          <cell r="C24087" t="str">
            <v>material</v>
          </cell>
          <cell r="D24087" t="str">
            <v>purchased cable tie</v>
          </cell>
          <cell r="E24087">
            <v>470</v>
          </cell>
          <cell r="F24087"/>
        </row>
        <row r="24088">
          <cell r="B24088" t="str">
            <v>Bahria project</v>
          </cell>
          <cell r="C24088" t="str">
            <v>Bonus</v>
          </cell>
          <cell r="D24088" t="str">
            <v>Amjad + Waseem haider</v>
          </cell>
          <cell r="E24088">
            <v>37500</v>
          </cell>
          <cell r="F24088"/>
        </row>
        <row r="24089">
          <cell r="B24089" t="str">
            <v>CITI Bank</v>
          </cell>
          <cell r="C24089" t="str">
            <v>Bonus</v>
          </cell>
          <cell r="D24089" t="str">
            <v>jawed</v>
          </cell>
          <cell r="E24089">
            <v>10000</v>
          </cell>
          <cell r="F24089"/>
        </row>
        <row r="24090">
          <cell r="B24090" t="str">
            <v>Meezan Gujranwala</v>
          </cell>
          <cell r="C24090" t="str">
            <v>salary</v>
          </cell>
          <cell r="D24090" t="str">
            <v>online by adeel to M, Toquqeer for salary + Eidi</v>
          </cell>
          <cell r="E24090">
            <v>159400</v>
          </cell>
          <cell r="F24090"/>
        </row>
        <row r="24091">
          <cell r="B24091" t="str">
            <v>Imtiaz saddar</v>
          </cell>
          <cell r="C24091" t="str">
            <v>Bonus</v>
          </cell>
          <cell r="D24091" t="str">
            <v>chacha lateef, Abbas, Qayyum and Abid</v>
          </cell>
          <cell r="E24091">
            <v>73500</v>
          </cell>
          <cell r="F24091"/>
        </row>
        <row r="24092">
          <cell r="B24092" t="str">
            <v>J outlet Quetta</v>
          </cell>
          <cell r="C24092" t="str">
            <v>fare</v>
          </cell>
          <cell r="D24092" t="str">
            <v>paid to sammad agha</v>
          </cell>
          <cell r="E24092">
            <v>8000</v>
          </cell>
          <cell r="F24092"/>
        </row>
        <row r="24093">
          <cell r="B24093" t="str">
            <v>Fortress Mall</v>
          </cell>
          <cell r="C24093" t="str">
            <v>fare</v>
          </cell>
          <cell r="D24093" t="str">
            <v>paid</v>
          </cell>
          <cell r="E24093">
            <v>3000</v>
          </cell>
          <cell r="F24093"/>
        </row>
        <row r="24094">
          <cell r="B24094" t="str">
            <v>BAH fire work</v>
          </cell>
          <cell r="C24094" t="str">
            <v>Bonus</v>
          </cell>
          <cell r="D24094" t="str">
            <v>TO asif hussain</v>
          </cell>
          <cell r="E24094">
            <v>17500</v>
          </cell>
          <cell r="F24094"/>
        </row>
        <row r="24095">
          <cell r="B24095" t="str">
            <v>FTC Floors</v>
          </cell>
          <cell r="C24095" t="str">
            <v>Bonus</v>
          </cell>
          <cell r="D24095" t="str">
            <v>to ftc staff bonus</v>
          </cell>
          <cell r="E24095">
            <v>87000</v>
          </cell>
          <cell r="F24095"/>
        </row>
        <row r="24096">
          <cell r="B24096" t="str">
            <v>State life Insurance</v>
          </cell>
          <cell r="C24096" t="str">
            <v>fare</v>
          </cell>
          <cell r="D24096" t="str">
            <v>paid</v>
          </cell>
          <cell r="E24096">
            <v>1000</v>
          </cell>
          <cell r="F24096"/>
        </row>
        <row r="24097">
          <cell r="B24097" t="str">
            <v>Imtiaz saddar</v>
          </cell>
          <cell r="C24097" t="str">
            <v>Bonus</v>
          </cell>
          <cell r="D24097" t="str">
            <v>khushnood bonus</v>
          </cell>
          <cell r="E24097">
            <v>30000</v>
          </cell>
          <cell r="F24097"/>
        </row>
        <row r="24098">
          <cell r="B24098" t="str">
            <v>office</v>
          </cell>
          <cell r="C24098" t="str">
            <v>Bonus</v>
          </cell>
          <cell r="D24098" t="str">
            <v>irfan bhai</v>
          </cell>
          <cell r="E24098">
            <v>23500</v>
          </cell>
          <cell r="F24098"/>
        </row>
        <row r="24099">
          <cell r="B24099" t="str">
            <v>10pearl NASTP</v>
          </cell>
          <cell r="C24099" t="str">
            <v>Bonus</v>
          </cell>
          <cell r="D24099" t="str">
            <v>TO waqas (given to israr bhai)</v>
          </cell>
          <cell r="E24099">
            <v>27500</v>
          </cell>
          <cell r="F24099"/>
        </row>
        <row r="24100">
          <cell r="B24100" t="str">
            <v>BAH fire work</v>
          </cell>
          <cell r="C24100" t="str">
            <v>Bonus</v>
          </cell>
          <cell r="D24100" t="str">
            <v>To umair ali</v>
          </cell>
          <cell r="E24100">
            <v>17500</v>
          </cell>
          <cell r="F24100"/>
        </row>
        <row r="24101">
          <cell r="B24101" t="str">
            <v>J outlet Quetta</v>
          </cell>
          <cell r="C24101" t="str">
            <v>material</v>
          </cell>
          <cell r="D24101" t="str">
            <v>Online by BH to M Ahsan for Quetta food expenses</v>
          </cell>
          <cell r="E24101">
            <v>45000</v>
          </cell>
          <cell r="F24101"/>
        </row>
        <row r="24102">
          <cell r="B24102" t="str">
            <v>State life Insurance</v>
          </cell>
          <cell r="C24102" t="str">
            <v>Crescent corporation</v>
          </cell>
          <cell r="D24102" t="str">
            <v>online by adeel to creseent</v>
          </cell>
          <cell r="E24102">
            <v>191372</v>
          </cell>
          <cell r="F24102"/>
        </row>
        <row r="24103">
          <cell r="B24103" t="str">
            <v>Gul Ahmed</v>
          </cell>
          <cell r="C24103" t="str">
            <v>salary</v>
          </cell>
          <cell r="D24103" t="str">
            <v>online by adeel to Israr Ahmed</v>
          </cell>
          <cell r="E24103">
            <v>280500</v>
          </cell>
          <cell r="F24103"/>
        </row>
        <row r="24104">
          <cell r="B24104" t="str">
            <v>KANTEEN Islamabad</v>
          </cell>
          <cell r="C24104" t="str">
            <v>salary</v>
          </cell>
          <cell r="D24104" t="str">
            <v>online by adeel to ahsan for kanteen</v>
          </cell>
          <cell r="E24104">
            <v>191333</v>
          </cell>
          <cell r="F24104"/>
        </row>
        <row r="24105">
          <cell r="B24105" t="str">
            <v xml:space="preserve">O/M Nue Multiplex </v>
          </cell>
          <cell r="C24105" t="str">
            <v>salary</v>
          </cell>
          <cell r="D24105" t="str">
            <v>Online by adeel to Hassan for RMR salaries</v>
          </cell>
          <cell r="E24105">
            <v>308997</v>
          </cell>
          <cell r="F24105"/>
        </row>
        <row r="24106">
          <cell r="B24106" t="str">
            <v>State life Insurance</v>
          </cell>
          <cell r="C24106" t="str">
            <v>Moiz ul Haq</v>
          </cell>
          <cell r="D24106" t="str">
            <v>Online by BH to Moiz ul Haq for State life Moiz sajid labour</v>
          </cell>
          <cell r="E24106">
            <v>600000</v>
          </cell>
          <cell r="F24106"/>
        </row>
        <row r="24107">
          <cell r="B24107" t="str">
            <v>J out let DML</v>
          </cell>
          <cell r="C24107" t="str">
            <v>HS ahmed ally</v>
          </cell>
          <cell r="D24107" t="str">
            <v>Online by BH to Hassan shabbir care of HS Amed ally for Fischer final payment in lahore projects</v>
          </cell>
          <cell r="E24107">
            <v>35000</v>
          </cell>
          <cell r="F24107"/>
        </row>
        <row r="24108">
          <cell r="B24108" t="str">
            <v>Imtiaz saddar</v>
          </cell>
          <cell r="C24108" t="str">
            <v>material</v>
          </cell>
          <cell r="D24108" t="str">
            <v>purchased dis cutter from hamza elxtrci</v>
          </cell>
          <cell r="E24108">
            <v>15000</v>
          </cell>
          <cell r="F24108"/>
        </row>
        <row r="24109">
          <cell r="B24109" t="str">
            <v>BAH fire work</v>
          </cell>
          <cell r="C24109" t="str">
            <v>Bonus</v>
          </cell>
          <cell r="D24109" t="str">
            <v>TO rohail sheikh</v>
          </cell>
          <cell r="E24109">
            <v>20000</v>
          </cell>
          <cell r="F24109"/>
        </row>
        <row r="24110">
          <cell r="B24110" t="str">
            <v>office</v>
          </cell>
          <cell r="C24110" t="str">
            <v>misc</v>
          </cell>
          <cell r="D24110" t="str">
            <v>umer for office use</v>
          </cell>
          <cell r="E24110">
            <v>3500</v>
          </cell>
          <cell r="F24110"/>
        </row>
        <row r="24111">
          <cell r="B24111" t="str">
            <v>J outlet Quetta</v>
          </cell>
          <cell r="C24111" t="str">
            <v>charity</v>
          </cell>
          <cell r="D24111" t="str">
            <v>given by Rehan to needy family</v>
          </cell>
          <cell r="E24111">
            <v>5000</v>
          </cell>
          <cell r="F24111"/>
        </row>
        <row r="24112">
          <cell r="B24112" t="str">
            <v>State life Insurance</v>
          </cell>
          <cell r="C24112" t="str">
            <v>material</v>
          </cell>
          <cell r="D24112" t="str">
            <v>purchased 3 tin weldon solution</v>
          </cell>
          <cell r="E24112">
            <v>6000</v>
          </cell>
          <cell r="F24112"/>
        </row>
        <row r="24113">
          <cell r="B24113" t="str">
            <v>10pearl NASTP</v>
          </cell>
          <cell r="C24113" t="str">
            <v>Naeem</v>
          </cell>
          <cell r="D24113" t="str">
            <v>TO naeed qureshi for control wiring (givne to israr bhai)</v>
          </cell>
          <cell r="E24113">
            <v>10000</v>
          </cell>
          <cell r="F24113"/>
        </row>
        <row r="24114">
          <cell r="B24114" t="str">
            <v>State life Insurance</v>
          </cell>
          <cell r="C24114" t="str">
            <v>material</v>
          </cell>
          <cell r="D24114" t="str">
            <v>purchased 6 carton tapes from puri traders</v>
          </cell>
          <cell r="E24114">
            <v>46500</v>
          </cell>
          <cell r="F24114"/>
        </row>
        <row r="24115">
          <cell r="B24115" t="str">
            <v>O/M The Place</v>
          </cell>
          <cell r="C24115" t="str">
            <v>material</v>
          </cell>
          <cell r="D24115" t="str">
            <v>purchsed R 410 gas 1 kg and Rrr 1 kg by sufyan</v>
          </cell>
          <cell r="E24115">
            <v>9000</v>
          </cell>
          <cell r="F24115"/>
        </row>
        <row r="24116">
          <cell r="B24116" t="str">
            <v>Imtiaz saddar</v>
          </cell>
          <cell r="C24116" t="str">
            <v>Bonus</v>
          </cell>
          <cell r="D24116" t="str">
            <v>to gul sher</v>
          </cell>
          <cell r="E24116">
            <v>15000</v>
          </cell>
          <cell r="F24116"/>
        </row>
        <row r="24117">
          <cell r="B24117" t="str">
            <v>Abbot pharma</v>
          </cell>
          <cell r="C24117" t="str">
            <v>misc</v>
          </cell>
          <cell r="D24117" t="str">
            <v>jahnageer mobile balance</v>
          </cell>
          <cell r="E24117">
            <v>1500</v>
          </cell>
          <cell r="F24117"/>
        </row>
        <row r="24118">
          <cell r="B24118" t="str">
            <v>office</v>
          </cell>
          <cell r="C24118" t="str">
            <v>mineral water</v>
          </cell>
          <cell r="D24118" t="str">
            <v>paid</v>
          </cell>
          <cell r="E24118">
            <v>2640</v>
          </cell>
          <cell r="F24118"/>
        </row>
        <row r="24119">
          <cell r="B24119" t="str">
            <v>State life Insurance</v>
          </cell>
          <cell r="C24119" t="str">
            <v>builty</v>
          </cell>
          <cell r="D24119" t="str">
            <v>paid for copper pipe</v>
          </cell>
          <cell r="E24119">
            <v>2500</v>
          </cell>
          <cell r="F24119"/>
        </row>
        <row r="24120">
          <cell r="B24120" t="str">
            <v>Fortress Mall</v>
          </cell>
          <cell r="C24120" t="str">
            <v>salary</v>
          </cell>
          <cell r="D24120" t="str">
            <v>Online by BH to Noman for his staff salaries and bonus</v>
          </cell>
          <cell r="E24120">
            <v>423000</v>
          </cell>
          <cell r="F24120"/>
        </row>
        <row r="24121">
          <cell r="B24121" t="str">
            <v>EY 17th &amp; 18th Floor</v>
          </cell>
          <cell r="C24121" t="str">
            <v>misc</v>
          </cell>
          <cell r="D24121" t="str">
            <v>Online by BH to Faiz Ahmed for Jahanger bike repairing</v>
          </cell>
          <cell r="E24121">
            <v>20000</v>
          </cell>
          <cell r="F24121"/>
        </row>
        <row r="24122">
          <cell r="B24122" t="str">
            <v>State life Insurance</v>
          </cell>
          <cell r="C24122" t="str">
            <v>photocopies</v>
          </cell>
          <cell r="D24122" t="str">
            <v>cash paid</v>
          </cell>
          <cell r="E24122">
            <v>11000</v>
          </cell>
          <cell r="F24122"/>
        </row>
        <row r="24123">
          <cell r="B24123" t="str">
            <v>State life Insurance</v>
          </cell>
          <cell r="C24123" t="str">
            <v>Bonus</v>
          </cell>
          <cell r="D24123" t="str">
            <v>to moiz for bonus</v>
          </cell>
          <cell r="E24123">
            <v>15000</v>
          </cell>
          <cell r="F24123"/>
        </row>
        <row r="24124">
          <cell r="B24124" t="str">
            <v>Gul Ahmed</v>
          </cell>
          <cell r="C24124" t="str">
            <v>Bonus</v>
          </cell>
          <cell r="D24124" t="str">
            <v>kamran bonus</v>
          </cell>
          <cell r="E24124">
            <v>17500</v>
          </cell>
          <cell r="F24124"/>
        </row>
        <row r="24125">
          <cell r="B24125" t="str">
            <v>Imtiaz saddar</v>
          </cell>
          <cell r="C24125" t="str">
            <v>charity</v>
          </cell>
          <cell r="D24125" t="str">
            <v>given by Rehan to needy family</v>
          </cell>
          <cell r="E24125">
            <v>10000</v>
          </cell>
          <cell r="F24125"/>
        </row>
        <row r="24126">
          <cell r="B24126" t="str">
            <v>State life Insurance</v>
          </cell>
          <cell r="C24126" t="str">
            <v>Bonus</v>
          </cell>
          <cell r="D24126" t="str">
            <v>Adnan + mateen Bonus</v>
          </cell>
          <cell r="E24126">
            <v>25000</v>
          </cell>
          <cell r="F24126"/>
        </row>
        <row r="24127">
          <cell r="B24127" t="str">
            <v>State life Insurance</v>
          </cell>
          <cell r="C24127" t="str">
            <v>fare</v>
          </cell>
          <cell r="D24127" t="str">
            <v>paid</v>
          </cell>
          <cell r="E24127">
            <v>1500</v>
          </cell>
          <cell r="F24127"/>
        </row>
        <row r="24128">
          <cell r="B24128" t="str">
            <v>office</v>
          </cell>
          <cell r="C24128" t="str">
            <v>misc</v>
          </cell>
          <cell r="D24128" t="str">
            <v>umer for office use</v>
          </cell>
          <cell r="E24128">
            <v>3500</v>
          </cell>
          <cell r="F24128"/>
        </row>
        <row r="24129">
          <cell r="B24129" t="str">
            <v>NICVD</v>
          </cell>
          <cell r="C24129" t="str">
            <v>wazeer duct</v>
          </cell>
          <cell r="D24129" t="str">
            <v>cash paid (rec by wazeer)</v>
          </cell>
          <cell r="E24129">
            <v>61000</v>
          </cell>
          <cell r="F24129"/>
        </row>
        <row r="24130">
          <cell r="B24130" t="str">
            <v>State life Insurance</v>
          </cell>
          <cell r="C24130" t="str">
            <v>fare</v>
          </cell>
          <cell r="D24130" t="str">
            <v>paid</v>
          </cell>
          <cell r="E24130">
            <v>2500</v>
          </cell>
          <cell r="F24130"/>
        </row>
        <row r="24131">
          <cell r="B24131" t="str">
            <v>NICVD</v>
          </cell>
          <cell r="C24131" t="str">
            <v>material</v>
          </cell>
          <cell r="D24131" t="str">
            <v>purchased 2.5mm 4 core 2 coil purchased from majid aram bagh</v>
          </cell>
          <cell r="E24131">
            <v>110000</v>
          </cell>
          <cell r="F24131"/>
        </row>
        <row r="24132">
          <cell r="B24132" t="str">
            <v>Meezan bank Head office</v>
          </cell>
          <cell r="C24132" t="str">
            <v>Bonus</v>
          </cell>
          <cell r="D24132" t="str">
            <v>TO amir engr</v>
          </cell>
          <cell r="E24132">
            <v>15000</v>
          </cell>
          <cell r="F24132"/>
        </row>
        <row r="24133">
          <cell r="B24133" t="str">
            <v>State life Insurance</v>
          </cell>
          <cell r="C24133" t="str">
            <v>fare</v>
          </cell>
          <cell r="D24133" t="str">
            <v>paid</v>
          </cell>
          <cell r="E24133">
            <v>5300</v>
          </cell>
          <cell r="F24133"/>
        </row>
        <row r="24134">
          <cell r="B24134" t="str">
            <v>Abbot pharma</v>
          </cell>
          <cell r="C24134" t="str">
            <v>fare</v>
          </cell>
          <cell r="D24134" t="str">
            <v>paid</v>
          </cell>
          <cell r="E24134">
            <v>500</v>
          </cell>
          <cell r="F24134"/>
        </row>
        <row r="24135">
          <cell r="B24135" t="str">
            <v>Imtiaz saddar</v>
          </cell>
          <cell r="C24135" t="str">
            <v>misc</v>
          </cell>
          <cell r="D24135" t="str">
            <v>Super card to amir engr (May 25)</v>
          </cell>
          <cell r="E24135">
            <v>1500</v>
          </cell>
          <cell r="F24135"/>
        </row>
        <row r="24136">
          <cell r="B24136" t="str">
            <v>EY 17th &amp; 18th Floor</v>
          </cell>
          <cell r="C24136" t="str">
            <v>misc</v>
          </cell>
          <cell r="D24136" t="str">
            <v>purchased lock and keys</v>
          </cell>
          <cell r="E24136">
            <v>740</v>
          </cell>
          <cell r="F24136"/>
        </row>
        <row r="24137">
          <cell r="B24137" t="str">
            <v>Meezan Gujranwala</v>
          </cell>
          <cell r="C24137" t="str">
            <v>material</v>
          </cell>
          <cell r="D24137" t="str">
            <v>Online by BH to M salman riaz for pipe and fittings for meezan gujranwala</v>
          </cell>
          <cell r="E24137">
            <v>102860</v>
          </cell>
          <cell r="F24137"/>
        </row>
        <row r="24138">
          <cell r="B24138" t="str">
            <v>KANTEEN Islamabad</v>
          </cell>
          <cell r="C24138" t="str">
            <v>Waqas Akram</v>
          </cell>
          <cell r="D24138" t="str">
            <v>Online by BH to M. Waqas Akram for Ac piping labour Kanteen f6 Islamabad</v>
          </cell>
          <cell r="E24138">
            <v>50000</v>
          </cell>
          <cell r="F24138"/>
        </row>
        <row r="24139">
          <cell r="B24139" t="str">
            <v>State life Insurance</v>
          </cell>
          <cell r="C24139" t="str">
            <v>industrial instrumentation</v>
          </cell>
          <cell r="D24139" t="str">
            <v>Online by adeel to industrial instrumentation for wire purchaed</v>
          </cell>
          <cell r="E24139">
            <v>165000</v>
          </cell>
          <cell r="F24139"/>
        </row>
        <row r="24140">
          <cell r="B24140" t="str">
            <v>Meezan Gujranwala</v>
          </cell>
          <cell r="C24140" t="str">
            <v>Material</v>
          </cell>
          <cell r="D24140" t="str">
            <v>Online by adeel to touqeer for material</v>
          </cell>
          <cell r="E24140">
            <v>100000</v>
          </cell>
          <cell r="F24140"/>
        </row>
        <row r="24141">
          <cell r="B24141" t="str">
            <v>State life Insurance</v>
          </cell>
          <cell r="C24141" t="str">
            <v>drawings</v>
          </cell>
          <cell r="D24141" t="str">
            <v>paid to azam corpotation</v>
          </cell>
          <cell r="E24141">
            <v>15000</v>
          </cell>
          <cell r="F24141"/>
        </row>
        <row r="24142">
          <cell r="B24142" t="str">
            <v xml:space="preserve">MHR Personal </v>
          </cell>
          <cell r="C24142" t="str">
            <v>rehana rehman</v>
          </cell>
          <cell r="D24142" t="str">
            <v>ufone super card</v>
          </cell>
          <cell r="E24142">
            <v>1400</v>
          </cell>
          <cell r="F24142"/>
        </row>
        <row r="24143">
          <cell r="B24143" t="str">
            <v>KANTEEN Islamabad</v>
          </cell>
          <cell r="C24143" t="str">
            <v>material</v>
          </cell>
          <cell r="D24143" t="str">
            <v>misc purchases by Engr Ahsan</v>
          </cell>
          <cell r="E24143">
            <v>121500</v>
          </cell>
          <cell r="F24143"/>
        </row>
        <row r="24144">
          <cell r="B24144" t="str">
            <v>office</v>
          </cell>
          <cell r="C24144" t="str">
            <v>material</v>
          </cell>
          <cell r="D24144" t="str">
            <v>purchased A4 rim 4 carton, A3 rim and 4 boxes blue pens from al hamd stationers</v>
          </cell>
          <cell r="E24144">
            <v>16800</v>
          </cell>
          <cell r="F24144"/>
        </row>
        <row r="24145">
          <cell r="B24145" t="str">
            <v>State life Insurance</v>
          </cell>
          <cell r="C24145" t="str">
            <v>iqbal core</v>
          </cell>
          <cell r="D24145" t="str">
            <v>paid for 8 cores</v>
          </cell>
          <cell r="E24145">
            <v>10000</v>
          </cell>
          <cell r="F24145"/>
        </row>
        <row r="24146">
          <cell r="B24146" t="str">
            <v>BAF maintenance</v>
          </cell>
          <cell r="C24146" t="str">
            <v>iqbal core</v>
          </cell>
          <cell r="D24146" t="str">
            <v>paid for 2 cores</v>
          </cell>
          <cell r="E24146">
            <v>4000</v>
          </cell>
          <cell r="F24146"/>
        </row>
        <row r="24147">
          <cell r="B24147" t="str">
            <v>Bahria project</v>
          </cell>
          <cell r="C24147" t="str">
            <v>iqbal core</v>
          </cell>
          <cell r="D24147" t="str">
            <v>paid for 1 cores</v>
          </cell>
          <cell r="E24147">
            <v>4000</v>
          </cell>
          <cell r="F24147"/>
        </row>
        <row r="24148">
          <cell r="B24148" t="str">
            <v>office</v>
          </cell>
          <cell r="C24148" t="str">
            <v>misc</v>
          </cell>
          <cell r="D24148" t="str">
            <v>umer for office use</v>
          </cell>
          <cell r="E24148">
            <v>4000</v>
          </cell>
          <cell r="F24148"/>
        </row>
        <row r="24149">
          <cell r="B24149" t="str">
            <v>State life Insurance</v>
          </cell>
          <cell r="C24149" t="str">
            <v>material</v>
          </cell>
          <cell r="D24149" t="str">
            <v>purchsed rubber isolator from saeed manzil 500 nos</v>
          </cell>
          <cell r="E24149">
            <v>15000</v>
          </cell>
          <cell r="F24149"/>
        </row>
        <row r="24150">
          <cell r="B24150" t="str">
            <v>State life Insurance</v>
          </cell>
          <cell r="C24150" t="str">
            <v>AAZ Enterprises</v>
          </cell>
          <cell r="D24150" t="str">
            <v>purchased regrigeration R141B - 1 Jug</v>
          </cell>
          <cell r="E24150">
            <v>26000</v>
          </cell>
          <cell r="F24150"/>
        </row>
        <row r="24151">
          <cell r="B24151" t="str">
            <v>BAH fire work</v>
          </cell>
          <cell r="C24151" t="str">
            <v>rohail sheikh</v>
          </cell>
          <cell r="D24151" t="str">
            <v>to rohail for Sunday lunch tea and fuel for 5 days</v>
          </cell>
          <cell r="E24151">
            <v>4800</v>
          </cell>
          <cell r="F24151"/>
        </row>
        <row r="24152">
          <cell r="B24152" t="str">
            <v>office</v>
          </cell>
          <cell r="C24152" t="str">
            <v>misc</v>
          </cell>
          <cell r="D24152" t="str">
            <v>Israr bhai laptop cable changed and troublehsoot</v>
          </cell>
          <cell r="E24152">
            <v>2500</v>
          </cell>
          <cell r="F24152"/>
        </row>
        <row r="24153">
          <cell r="B24153" t="str">
            <v>BAF maintenance</v>
          </cell>
          <cell r="C24153" t="str">
            <v>material</v>
          </cell>
          <cell r="D24153" t="str">
            <v>purchaed pope revit, scre bolt and cutting disc</v>
          </cell>
          <cell r="E24153">
            <v>4290</v>
          </cell>
          <cell r="F24153"/>
        </row>
        <row r="24154">
          <cell r="B24154" t="str">
            <v>engro 7th floor</v>
          </cell>
          <cell r="C24154" t="str">
            <v>Bonus</v>
          </cell>
          <cell r="D24154" t="str">
            <v>to laraib</v>
          </cell>
          <cell r="E24154">
            <v>15000</v>
          </cell>
          <cell r="F24154"/>
        </row>
        <row r="24155">
          <cell r="B24155" t="str">
            <v>EY 17th &amp; 18th Floor</v>
          </cell>
          <cell r="C24155" t="str">
            <v>fare</v>
          </cell>
          <cell r="D24155" t="str">
            <v>paid</v>
          </cell>
          <cell r="E24155">
            <v>1500</v>
          </cell>
          <cell r="F24155"/>
        </row>
        <row r="24156">
          <cell r="B24156" t="str">
            <v>Imtiaz saddar</v>
          </cell>
          <cell r="C24156" t="str">
            <v>fare</v>
          </cell>
          <cell r="D24156" t="str">
            <v>paid</v>
          </cell>
          <cell r="E24156">
            <v>1000</v>
          </cell>
          <cell r="F24156"/>
        </row>
        <row r="24157">
          <cell r="B24157" t="str">
            <v>CITI Bank</v>
          </cell>
          <cell r="C24157" t="str">
            <v>fare</v>
          </cell>
          <cell r="D24157" t="str">
            <v>paid for card shifitng to bykia sabro ware house</v>
          </cell>
          <cell r="E24157">
            <v>550</v>
          </cell>
          <cell r="F24157"/>
        </row>
        <row r="24158">
          <cell r="B24158" t="str">
            <v>engro 7th floor</v>
          </cell>
          <cell r="C24158" t="str">
            <v>material</v>
          </cell>
          <cell r="D24158" t="str">
            <v>misc material by laraib</v>
          </cell>
          <cell r="E24158">
            <v>3000</v>
          </cell>
          <cell r="F24158"/>
        </row>
        <row r="24159">
          <cell r="B24159" t="str">
            <v>Abbot pharma</v>
          </cell>
          <cell r="C24159" t="str">
            <v>fuel</v>
          </cell>
          <cell r="D24159" t="str">
            <v>to laraib</v>
          </cell>
          <cell r="E24159">
            <v>250</v>
          </cell>
          <cell r="F24159"/>
        </row>
        <row r="24160">
          <cell r="B24160" t="str">
            <v>J outlet Quetta</v>
          </cell>
          <cell r="C24160" t="str">
            <v>ahsan insulation</v>
          </cell>
          <cell r="D24160" t="str">
            <v>Online by BH to Ahsan for ducting labour Quetta</v>
          </cell>
          <cell r="E24160">
            <v>300000</v>
          </cell>
          <cell r="F24160"/>
        </row>
        <row r="24161">
          <cell r="B24161" t="str">
            <v>Fortress Mall</v>
          </cell>
          <cell r="C24161" t="str">
            <v>Sajjad ducting</v>
          </cell>
          <cell r="D24161" t="str">
            <v>Online by BH to M Sajjad for Ducting payment</v>
          </cell>
          <cell r="E24161">
            <v>50000</v>
          </cell>
          <cell r="F24161"/>
        </row>
        <row r="24162">
          <cell r="B24162" t="str">
            <v>State life Insurance</v>
          </cell>
          <cell r="C24162" t="str">
            <v>Adnan Hyder</v>
          </cell>
          <cell r="D24162" t="str">
            <v>Online by adeel to Adnan hyder for misc expenses at site including refrigeration gas</v>
          </cell>
          <cell r="E24162">
            <v>110000</v>
          </cell>
          <cell r="F24162"/>
        </row>
        <row r="24163">
          <cell r="B24163" t="str">
            <v>Meezan bank Head office</v>
          </cell>
          <cell r="C24163" t="str">
            <v>air guide</v>
          </cell>
          <cell r="D24163" t="str">
            <v>Online by adeel to MUHAMMAD JAWAD KHAN care of Air Guide
643,000/- + 357,000/- = Total = 1,000,000/-</v>
          </cell>
          <cell r="E24163">
            <v>69091</v>
          </cell>
          <cell r="F24163"/>
        </row>
        <row r="24164">
          <cell r="B24164" t="str">
            <v>Tomo JPMC</v>
          </cell>
          <cell r="C24164" t="str">
            <v>air guide</v>
          </cell>
          <cell r="D24164" t="str">
            <v>Online by adeel to MUHAMMAD JAWAD KHAN care of Air Guide
643,000/- + 357,000/- = Total = 1,000,000/-</v>
          </cell>
          <cell r="E24164">
            <v>100000</v>
          </cell>
          <cell r="F24164"/>
        </row>
        <row r="24165">
          <cell r="B24165" t="str">
            <v>BAH 12th Floor</v>
          </cell>
          <cell r="C24165" t="str">
            <v>air guide</v>
          </cell>
          <cell r="D24165" t="str">
            <v>Online by adeel to MUHAMMAD JAWAD KHAN care of Air Guide
643,000/- + 357,000/- = Total = 1,000,000/-</v>
          </cell>
          <cell r="E24165">
            <v>300000</v>
          </cell>
          <cell r="F24165"/>
        </row>
        <row r="24166">
          <cell r="B24166" t="str">
            <v>CITI Bank</v>
          </cell>
          <cell r="C24166" t="str">
            <v>air guide</v>
          </cell>
          <cell r="D24166" t="str">
            <v>Online by adeel to MUHAMMAD JAWAD KHAN care of Air Guide
643,000/- + 357,000/- = Total = 1,000,000/-</v>
          </cell>
          <cell r="E24166">
            <v>30909</v>
          </cell>
          <cell r="F24166"/>
        </row>
        <row r="24167">
          <cell r="B24167" t="str">
            <v>Tomo JPMC</v>
          </cell>
          <cell r="C24167" t="str">
            <v>air guide</v>
          </cell>
          <cell r="D24167" t="str">
            <v>Online by adeel to MUHAMMAD JAWAD KHAN care of Air Guide
643,000/- + 357,000/- = Total = 1,000,000/-</v>
          </cell>
          <cell r="E24167">
            <v>70000</v>
          </cell>
          <cell r="F24167"/>
        </row>
        <row r="24168">
          <cell r="B24168" t="str">
            <v>BAH 12th Floor</v>
          </cell>
          <cell r="C24168" t="str">
            <v>air guide</v>
          </cell>
          <cell r="D24168" t="str">
            <v>Online by adeel to MUHAMMAD JAWAD KHAN care of Air Guide
643,000/- + 357,000/- = Total = 1,000,000/-</v>
          </cell>
          <cell r="E24168">
            <v>227000</v>
          </cell>
          <cell r="F24168"/>
        </row>
        <row r="24169">
          <cell r="B24169" t="str">
            <v>CITI Bank</v>
          </cell>
          <cell r="C24169" t="str">
            <v>air guide</v>
          </cell>
          <cell r="D24169" t="str">
            <v>Online by adeel to MUHAMMAD JAWAD KHAN care of Air Guide
643,000/- + 357,000/- = Total = 1,000,000/-</v>
          </cell>
          <cell r="E24169">
            <v>203000</v>
          </cell>
          <cell r="F24169"/>
        </row>
        <row r="24170">
          <cell r="B24170" t="str">
            <v xml:space="preserve">MHR Personal </v>
          </cell>
          <cell r="C24170" t="str">
            <v>rehana rehman</v>
          </cell>
          <cell r="D24170" t="str">
            <v>jazz mobile balance by rehan bahi acc</v>
          </cell>
          <cell r="E24170">
            <v>1500</v>
          </cell>
          <cell r="F24170"/>
        </row>
        <row r="24171">
          <cell r="B24171" t="str">
            <v>Imtiaz saddar</v>
          </cell>
          <cell r="C24171" t="str">
            <v>material</v>
          </cell>
          <cell r="D24171" t="str">
            <v>repaired Grinder, LT service, LT chakka replaced</v>
          </cell>
          <cell r="E24171">
            <v>4450</v>
          </cell>
          <cell r="F24171"/>
        </row>
        <row r="24172">
          <cell r="B24172" t="str">
            <v>engro 7th floor</v>
          </cell>
          <cell r="C24172" t="str">
            <v>fare</v>
          </cell>
          <cell r="D24172" t="str">
            <v>paid</v>
          </cell>
          <cell r="E24172">
            <v>800</v>
          </cell>
          <cell r="F24172"/>
        </row>
        <row r="24173">
          <cell r="B24173" t="str">
            <v>NICVD</v>
          </cell>
          <cell r="C24173" t="str">
            <v>fare</v>
          </cell>
          <cell r="D24173" t="str">
            <v>paid</v>
          </cell>
          <cell r="E24173">
            <v>800</v>
          </cell>
          <cell r="F24173"/>
        </row>
        <row r="24174">
          <cell r="B24174" t="str">
            <v>Spar supermarket</v>
          </cell>
          <cell r="C24174" t="str">
            <v>material</v>
          </cell>
          <cell r="D24174" t="str">
            <v>R 404 gas purchased 5 kg for FNV chiller (by Moiz)</v>
          </cell>
          <cell r="E24174">
            <v>13000</v>
          </cell>
          <cell r="F24174"/>
        </row>
        <row r="24175">
          <cell r="B24175" t="str">
            <v>Imtiaz saddar</v>
          </cell>
          <cell r="C24175" t="str">
            <v>misc</v>
          </cell>
          <cell r="D24175" t="str">
            <v>Chain kuppi replaced</v>
          </cell>
          <cell r="E24175">
            <v>6000</v>
          </cell>
          <cell r="F24175"/>
        </row>
        <row r="24176">
          <cell r="B24176" t="str">
            <v>Fortress Mall</v>
          </cell>
          <cell r="C24176" t="str">
            <v>material</v>
          </cell>
          <cell r="D24176" t="str">
            <v>purchased bush and tee</v>
          </cell>
          <cell r="E24176">
            <v>5600</v>
          </cell>
          <cell r="F24176"/>
        </row>
        <row r="24177">
          <cell r="B24177" t="str">
            <v>State life Insurance</v>
          </cell>
          <cell r="C24177" t="str">
            <v>salary</v>
          </cell>
          <cell r="D24177" t="str">
            <v>Kamran over time release</v>
          </cell>
          <cell r="E24177">
            <v>14000</v>
          </cell>
          <cell r="F24177"/>
        </row>
        <row r="24178">
          <cell r="B24178" t="str">
            <v>NASTP II</v>
          </cell>
          <cell r="C24178" t="str">
            <v>material</v>
          </cell>
          <cell r="D24178" t="str">
            <v>purchased 30 meter wire 2.5mm 3 core  PCV pipe socket, bend, lugs</v>
          </cell>
          <cell r="E24178">
            <v>24500</v>
          </cell>
          <cell r="F24178"/>
        </row>
        <row r="24179">
          <cell r="B24179" t="str">
            <v>EY 19th Floor</v>
          </cell>
          <cell r="C24179" t="str">
            <v>charity</v>
          </cell>
          <cell r="D24179" t="str">
            <v>To chacha lateef as a charity purpose</v>
          </cell>
          <cell r="E24179">
            <v>10000</v>
          </cell>
          <cell r="F24179"/>
        </row>
        <row r="24180">
          <cell r="B24180" t="str">
            <v>o/m visa office</v>
          </cell>
          <cell r="C24180" t="str">
            <v>material</v>
          </cell>
          <cell r="D24180" t="str">
            <v>purchased VISA office drum nylol</v>
          </cell>
          <cell r="E24180">
            <v>1500</v>
          </cell>
          <cell r="F24180"/>
        </row>
        <row r="24181">
          <cell r="B24181" t="str">
            <v>office</v>
          </cell>
          <cell r="C24181" t="str">
            <v>misc</v>
          </cell>
          <cell r="D24181" t="str">
            <v>umer for office use</v>
          </cell>
          <cell r="E24181">
            <v>4000</v>
          </cell>
          <cell r="F24181"/>
        </row>
        <row r="24182">
          <cell r="B24182" t="str">
            <v>CITI Bank</v>
          </cell>
          <cell r="C24182" t="str">
            <v>balancing</v>
          </cell>
          <cell r="D24182" t="str">
            <v>Online by BH to Ali raza for air balancing in various projects = 50,000</v>
          </cell>
          <cell r="E24182">
            <v>12500</v>
          </cell>
          <cell r="F24182"/>
        </row>
        <row r="24183">
          <cell r="B24183" t="str">
            <v>State life Insurance</v>
          </cell>
          <cell r="C24183" t="str">
            <v>balancing</v>
          </cell>
          <cell r="D24183" t="str">
            <v>Online by BH to Ali raza for air balancing in various projects = 50,000</v>
          </cell>
          <cell r="E24183">
            <v>12500</v>
          </cell>
          <cell r="F24183"/>
        </row>
        <row r="24184">
          <cell r="B24184" t="str">
            <v>Gul Ahmed</v>
          </cell>
          <cell r="C24184" t="str">
            <v>balancing</v>
          </cell>
          <cell r="D24184" t="str">
            <v>Online by BH to Ali raza for air balancing in various projects = 50,000</v>
          </cell>
          <cell r="E24184">
            <v>12500</v>
          </cell>
          <cell r="F24184"/>
        </row>
        <row r="24185">
          <cell r="B24185" t="str">
            <v>engro 7th floor</v>
          </cell>
          <cell r="C24185" t="str">
            <v>balancing</v>
          </cell>
          <cell r="D24185" t="str">
            <v>Online by BH to Ali raza for air balancing in various projects = 50,000</v>
          </cell>
          <cell r="E24185">
            <v>12500</v>
          </cell>
          <cell r="F24185"/>
        </row>
        <row r="24186">
          <cell r="B24186" t="str">
            <v>Fortress Mall</v>
          </cell>
          <cell r="C24186" t="str">
            <v>Safe and sound engineering</v>
          </cell>
          <cell r="D24186" t="str">
            <v>Online by BH to waqar brothers care of safe and soound for sprinklers in j outlet fortress mall</v>
          </cell>
          <cell r="E24186">
            <v>205000</v>
          </cell>
          <cell r="F24186"/>
        </row>
        <row r="24187">
          <cell r="B24187" t="str">
            <v>J outlet Quetta</v>
          </cell>
          <cell r="C24187" t="str">
            <v>Safe and sound engineering</v>
          </cell>
          <cell r="D24187" t="str">
            <v>Online by BH to waqar brothers care of safe and soound for sprinklers in j outlet quetta</v>
          </cell>
          <cell r="E24187">
            <v>87000</v>
          </cell>
          <cell r="F24187"/>
        </row>
        <row r="24188">
          <cell r="B24188" t="str">
            <v>J outlet Quetta</v>
          </cell>
          <cell r="C24188" t="str">
            <v>ahsan insulation</v>
          </cell>
          <cell r="D24188" t="str">
            <v>Online by BH to m Ahsan insulation for Piping labour in Quetta j dot</v>
          </cell>
          <cell r="E24188">
            <v>200000</v>
          </cell>
          <cell r="F24188"/>
        </row>
        <row r="24189">
          <cell r="B24189" t="str">
            <v>Imtiaz saddar</v>
          </cell>
          <cell r="C24189" t="str">
            <v>material</v>
          </cell>
          <cell r="D24189" t="str">
            <v>misc by amir engr</v>
          </cell>
          <cell r="E24189">
            <v>8600</v>
          </cell>
          <cell r="F24189"/>
        </row>
        <row r="24190">
          <cell r="B24190" t="str">
            <v>o/m visa office</v>
          </cell>
          <cell r="C24190" t="str">
            <v>material</v>
          </cell>
          <cell r="D24190" t="str">
            <v>to Israr bhai for misc material for VISA maintenance activity</v>
          </cell>
          <cell r="E24190">
            <v>20000</v>
          </cell>
          <cell r="F24190"/>
        </row>
        <row r="24191">
          <cell r="B24191" t="str">
            <v>o/m visa office</v>
          </cell>
          <cell r="C24191" t="str">
            <v>fuel</v>
          </cell>
          <cell r="D24191" t="str">
            <v>to mukhtar</v>
          </cell>
          <cell r="E24191">
            <v>700</v>
          </cell>
          <cell r="F24191"/>
        </row>
        <row r="24192">
          <cell r="B24192" t="str">
            <v>Abbot pharma</v>
          </cell>
          <cell r="C24192" t="str">
            <v>misc</v>
          </cell>
          <cell r="D24192" t="str">
            <v>purchased sample sheet</v>
          </cell>
          <cell r="E24192">
            <v>1000</v>
          </cell>
          <cell r="F24192"/>
        </row>
        <row r="24193">
          <cell r="B24193" t="str">
            <v>Abbot pharma</v>
          </cell>
          <cell r="C24193" t="str">
            <v>fuel</v>
          </cell>
          <cell r="D24193" t="str">
            <v>to mukhtar</v>
          </cell>
          <cell r="E24193">
            <v>3000</v>
          </cell>
          <cell r="F24193"/>
        </row>
        <row r="24194">
          <cell r="B24194" t="str">
            <v>office</v>
          </cell>
          <cell r="C24194" t="str">
            <v>Bonus</v>
          </cell>
          <cell r="D24194" t="str">
            <v>Rehan remaining bonus</v>
          </cell>
          <cell r="E24194">
            <v>50000</v>
          </cell>
          <cell r="F24194"/>
        </row>
        <row r="24195">
          <cell r="B24195" t="str">
            <v>BAF maintenance</v>
          </cell>
          <cell r="C24195" t="str">
            <v>moiz duct sealent</v>
          </cell>
          <cell r="D24195" t="str">
            <v>purhcased 3 bucket duct sealent from moiz</v>
          </cell>
          <cell r="E24195">
            <v>47300</v>
          </cell>
          <cell r="F24195"/>
        </row>
        <row r="24196">
          <cell r="B24196" t="str">
            <v>office</v>
          </cell>
          <cell r="C24196" t="str">
            <v>misc</v>
          </cell>
          <cell r="D24196" t="str">
            <v>Bilal bhai guest lunch</v>
          </cell>
          <cell r="E24196">
            <v>2250</v>
          </cell>
          <cell r="F24196"/>
        </row>
        <row r="24197">
          <cell r="B24197" t="str">
            <v>J outlet Quetta</v>
          </cell>
          <cell r="C24197" t="str">
            <v>builty</v>
          </cell>
          <cell r="D24197" t="str">
            <v>paid for sprinkler and extinghuishers</v>
          </cell>
          <cell r="E24197">
            <v>3100</v>
          </cell>
          <cell r="F24197"/>
        </row>
        <row r="24198">
          <cell r="B24198" t="str">
            <v>BAF maintenance</v>
          </cell>
          <cell r="C24198" t="str">
            <v>fare</v>
          </cell>
          <cell r="D24198" t="str">
            <v>rikshaw fare</v>
          </cell>
          <cell r="E24198">
            <v>650</v>
          </cell>
          <cell r="F24198"/>
        </row>
        <row r="24199">
          <cell r="B24199" t="str">
            <v>BAF maintenance</v>
          </cell>
          <cell r="C24199" t="str">
            <v>shan controls</v>
          </cell>
          <cell r="D24199" t="str">
            <v>Online by adeel to kashaf zahra care of shan control for expansion tank 750 ltr</v>
          </cell>
          <cell r="E24199">
            <v>200000</v>
          </cell>
          <cell r="F24199"/>
        </row>
        <row r="24200">
          <cell r="B24200" t="str">
            <v>BAF maintenance</v>
          </cell>
          <cell r="C24200" t="str">
            <v>shan controls</v>
          </cell>
          <cell r="D24200" t="str">
            <v>Online by adeel to kashaf zahra care of shan control for expansion tank 750 ltr</v>
          </cell>
          <cell r="E24200">
            <v>100000</v>
          </cell>
          <cell r="F24200"/>
        </row>
        <row r="24201">
          <cell r="B24201" t="str">
            <v>BAF maintenance</v>
          </cell>
          <cell r="C24201" t="str">
            <v>Engr Noman</v>
          </cell>
          <cell r="D24201" t="str">
            <v>To Noman BAFL (given by nadeem bhai)</v>
          </cell>
          <cell r="E24201">
            <v>100000</v>
          </cell>
          <cell r="F24201"/>
        </row>
        <row r="24202">
          <cell r="B24202" t="str">
            <v>Tomo JPMC</v>
          </cell>
          <cell r="C24202" t="str">
            <v>misc</v>
          </cell>
          <cell r="D24202" t="str">
            <v>Misc expenses in TOMO ( by nadeem bhai)</v>
          </cell>
          <cell r="E24202">
            <v>3000</v>
          </cell>
          <cell r="F24202"/>
        </row>
        <row r="24203">
          <cell r="B24203" t="str">
            <v>BAF maintenance</v>
          </cell>
          <cell r="C24203" t="str">
            <v>misc</v>
          </cell>
          <cell r="D24203" t="str">
            <v>Misc expenses in BAFL  (by nadeem bhai)</v>
          </cell>
          <cell r="E24203">
            <v>2000</v>
          </cell>
          <cell r="F24203"/>
        </row>
        <row r="24204">
          <cell r="B24204" t="str">
            <v>Fortress Mall</v>
          </cell>
          <cell r="C24204" t="str">
            <v>builty</v>
          </cell>
          <cell r="D24204" t="str">
            <v>paid for GI patti to lahore (above 10 kg)</v>
          </cell>
          <cell r="E24204">
            <v>1410</v>
          </cell>
          <cell r="F24204"/>
        </row>
        <row r="24205">
          <cell r="B24205" t="str">
            <v>State life Insurance</v>
          </cell>
          <cell r="C24205" t="str">
            <v>fare</v>
          </cell>
          <cell r="D24205" t="str">
            <v>paid for GI pipe from Tube traders</v>
          </cell>
          <cell r="E24205">
            <v>600</v>
          </cell>
          <cell r="F24205"/>
        </row>
        <row r="24206">
          <cell r="B24206" t="str">
            <v>State life Insurance</v>
          </cell>
          <cell r="C24206" t="str">
            <v>material</v>
          </cell>
          <cell r="D24206" t="str">
            <v>purchased bush, soltion, shuttering wire steel neils</v>
          </cell>
          <cell r="E24206">
            <v>3130</v>
          </cell>
          <cell r="F24206"/>
        </row>
        <row r="24207">
          <cell r="B24207" t="str">
            <v>office</v>
          </cell>
          <cell r="C24207" t="str">
            <v>misc</v>
          </cell>
          <cell r="D24207" t="str">
            <v>umer for office use</v>
          </cell>
          <cell r="E24207">
            <v>4000</v>
          </cell>
          <cell r="F24207"/>
        </row>
        <row r="24208">
          <cell r="B24208" t="str">
            <v>State life Insurance</v>
          </cell>
          <cell r="C24208" t="str">
            <v>material</v>
          </cell>
          <cell r="D24208" t="str">
            <v>purchased 5 carton tapes from hussain puri by mukhtar</v>
          </cell>
          <cell r="E24208">
            <v>39400</v>
          </cell>
          <cell r="F24208"/>
        </row>
        <row r="24209">
          <cell r="B24209" t="str">
            <v>Gul Ahmed</v>
          </cell>
          <cell r="C24209" t="str">
            <v>misc</v>
          </cell>
          <cell r="D24209" t="str">
            <v>Repaired and replaced laptop IC</v>
          </cell>
          <cell r="E24209">
            <v>4000</v>
          </cell>
          <cell r="F24209"/>
        </row>
        <row r="24210">
          <cell r="B24210" t="str">
            <v>CITI Bank</v>
          </cell>
          <cell r="C24210" t="str">
            <v>fare</v>
          </cell>
          <cell r="D24210" t="str">
            <v>paid</v>
          </cell>
          <cell r="E24210">
            <v>500</v>
          </cell>
          <cell r="F24210"/>
        </row>
        <row r="24211">
          <cell r="B24211" t="str">
            <v>Shahbaz meezan</v>
          </cell>
          <cell r="C24211" t="str">
            <v>material</v>
          </cell>
          <cell r="D24211" t="str">
            <v>purchased 6" dia steelex pipe for saadi town project (given to nadeem bhai)</v>
          </cell>
          <cell r="E24211">
            <v>70000</v>
          </cell>
          <cell r="F24211"/>
        </row>
        <row r="24212">
          <cell r="B24212" t="str">
            <v>J outlet Quetta</v>
          </cell>
          <cell r="C24212" t="str">
            <v>GI Sheet</v>
          </cell>
          <cell r="D24212" t="str">
            <v>Online by adeel to Makka engineering and steel works for GI sheet</v>
          </cell>
          <cell r="E24212">
            <v>33600</v>
          </cell>
          <cell r="F24212"/>
        </row>
        <row r="24213">
          <cell r="B24213" t="str">
            <v>CITI Bank</v>
          </cell>
          <cell r="C24213" t="str">
            <v>material</v>
          </cell>
          <cell r="D24213" t="str">
            <v>misc material by engr Ahsan</v>
          </cell>
          <cell r="E24213">
            <v>2550</v>
          </cell>
          <cell r="F24213"/>
        </row>
        <row r="24214">
          <cell r="B24214" t="str">
            <v>Abbot pharma</v>
          </cell>
          <cell r="C24214" t="str">
            <v>material</v>
          </cell>
          <cell r="D24214" t="str">
            <v>purchased safety shoes 2 nos</v>
          </cell>
          <cell r="E24214">
            <v>6000</v>
          </cell>
          <cell r="F24214"/>
        </row>
        <row r="24215">
          <cell r="B24215" t="str">
            <v>State life Insurance</v>
          </cell>
          <cell r="C24215" t="str">
            <v>material</v>
          </cell>
          <cell r="D24215" t="str">
            <v>purchased 3 kg copper rods</v>
          </cell>
          <cell r="E24215">
            <v>14400</v>
          </cell>
          <cell r="F24215"/>
        </row>
        <row r="24216">
          <cell r="B24216" t="str">
            <v>Spar supermarket</v>
          </cell>
          <cell r="C24216" t="str">
            <v>material</v>
          </cell>
          <cell r="D24216" t="str">
            <v xml:space="preserve">purhchased flexbile wire 1 mm 2 core 90 mtr from touheed </v>
          </cell>
          <cell r="E24216">
            <v>19800</v>
          </cell>
          <cell r="F24216"/>
        </row>
        <row r="24217">
          <cell r="B24217" t="str">
            <v>J outlet Quetta</v>
          </cell>
          <cell r="C24217" t="str">
            <v>builty</v>
          </cell>
          <cell r="D24217" t="str">
            <v>paid for fittings</v>
          </cell>
          <cell r="E24217">
            <v>500</v>
          </cell>
          <cell r="F24217"/>
        </row>
        <row r="24218">
          <cell r="B24218" t="str">
            <v>NICVD</v>
          </cell>
          <cell r="C24218" t="str">
            <v>fare</v>
          </cell>
          <cell r="D24218" t="str">
            <v>Grills shifting</v>
          </cell>
          <cell r="E24218">
            <v>2200</v>
          </cell>
          <cell r="F24218"/>
        </row>
        <row r="24219">
          <cell r="B24219" t="str">
            <v>Gul Ahmed</v>
          </cell>
          <cell r="C24219" t="str">
            <v>fare</v>
          </cell>
          <cell r="D24219" t="str">
            <v>material return</v>
          </cell>
          <cell r="E24219">
            <v>1800</v>
          </cell>
          <cell r="F24219"/>
        </row>
        <row r="24220">
          <cell r="B24220" t="str">
            <v>office</v>
          </cell>
          <cell r="C24220" t="str">
            <v>misc</v>
          </cell>
          <cell r="D24220" t="str">
            <v>umer for office use</v>
          </cell>
          <cell r="E24220">
            <v>4000</v>
          </cell>
          <cell r="F24220"/>
        </row>
        <row r="24221">
          <cell r="B24221" t="str">
            <v xml:space="preserve">MHR Personal </v>
          </cell>
          <cell r="C24221" t="str">
            <v>utilities bills</v>
          </cell>
          <cell r="D24221" t="str">
            <v>ptcl bills paid</v>
          </cell>
          <cell r="E24221">
            <v>3160</v>
          </cell>
          <cell r="F24221"/>
        </row>
        <row r="24222">
          <cell r="B24222" t="str">
            <v>office</v>
          </cell>
          <cell r="C24222" t="str">
            <v>utilities bills</v>
          </cell>
          <cell r="D24222" t="str">
            <v>ptcl bills paid</v>
          </cell>
          <cell r="E24222">
            <v>13050</v>
          </cell>
          <cell r="F24222"/>
        </row>
        <row r="24223">
          <cell r="B24223" t="str">
            <v>Various sites</v>
          </cell>
          <cell r="C24223" t="str">
            <v>fuel</v>
          </cell>
          <cell r="D24223" t="str">
            <v>to ISRAR bhai</v>
          </cell>
          <cell r="E24223">
            <v>5000</v>
          </cell>
          <cell r="F24223"/>
        </row>
        <row r="24224">
          <cell r="B24224" t="str">
            <v>office</v>
          </cell>
          <cell r="C24224" t="str">
            <v>misc</v>
          </cell>
          <cell r="D24224" t="str">
            <v>office spoon for food</v>
          </cell>
          <cell r="E24224">
            <v>300</v>
          </cell>
          <cell r="F24224"/>
        </row>
        <row r="24225">
          <cell r="B24225" t="str">
            <v>Fortress Mall</v>
          </cell>
          <cell r="C24225" t="str">
            <v>Material</v>
          </cell>
          <cell r="D24225" t="str">
            <v>Online by adeel to Noman for site expenses</v>
          </cell>
          <cell r="E24225">
            <v>50000</v>
          </cell>
          <cell r="F24225"/>
        </row>
        <row r="24226">
          <cell r="B24226" t="str">
            <v>State life Insurance</v>
          </cell>
          <cell r="C24226" t="str">
            <v>material</v>
          </cell>
          <cell r="D24226" t="str">
            <v>purchased 3 PCV solution and 30 taflon</v>
          </cell>
          <cell r="E24226">
            <v>1750</v>
          </cell>
          <cell r="F24226"/>
        </row>
        <row r="24227">
          <cell r="B24227" t="str">
            <v>office</v>
          </cell>
          <cell r="C24227" t="str">
            <v>misc</v>
          </cell>
          <cell r="D24227" t="str">
            <v>umer for office use</v>
          </cell>
          <cell r="E24227">
            <v>4000</v>
          </cell>
          <cell r="F24227"/>
        </row>
        <row r="24228">
          <cell r="B24228" t="str">
            <v xml:space="preserve">MHR Personal </v>
          </cell>
          <cell r="C24228" t="str">
            <v>utilities bills</v>
          </cell>
          <cell r="D24228" t="str">
            <v>k elec bill paid</v>
          </cell>
          <cell r="E24228">
            <v>62819</v>
          </cell>
          <cell r="F24228"/>
        </row>
        <row r="24229">
          <cell r="B24229" t="str">
            <v>office</v>
          </cell>
          <cell r="C24229" t="str">
            <v>utilities bills</v>
          </cell>
          <cell r="D24229" t="str">
            <v>k elec bill paid</v>
          </cell>
          <cell r="E24229">
            <v>56738</v>
          </cell>
          <cell r="F24229"/>
        </row>
        <row r="24230">
          <cell r="B24230" t="str">
            <v>NICVD</v>
          </cell>
          <cell r="C24230" t="str">
            <v>fare</v>
          </cell>
          <cell r="D24230" t="str">
            <v>paid</v>
          </cell>
          <cell r="E24230">
            <v>800</v>
          </cell>
          <cell r="F24230"/>
        </row>
        <row r="24231">
          <cell r="B24231" t="str">
            <v>State life Insurance</v>
          </cell>
          <cell r="C24231" t="str">
            <v>fare</v>
          </cell>
          <cell r="D24231" t="str">
            <v>paid</v>
          </cell>
          <cell r="E24231">
            <v>1000</v>
          </cell>
          <cell r="F24231"/>
        </row>
        <row r="24232">
          <cell r="B24232" t="str">
            <v>State life Insurance</v>
          </cell>
          <cell r="C24232" t="str">
            <v>material</v>
          </cell>
          <cell r="D24232" t="str">
            <v>Tee, bush, solotion</v>
          </cell>
          <cell r="E24232">
            <v>6740</v>
          </cell>
          <cell r="F24232"/>
        </row>
        <row r="24233">
          <cell r="B24233" t="str">
            <v>office</v>
          </cell>
          <cell r="C24233" t="str">
            <v>misc</v>
          </cell>
          <cell r="D24233" t="str">
            <v>umer for office use</v>
          </cell>
          <cell r="E24233">
            <v>3000</v>
          </cell>
          <cell r="F24233"/>
        </row>
        <row r="24234">
          <cell r="B24234" t="str">
            <v>State life Insurance</v>
          </cell>
          <cell r="C24234" t="str">
            <v>material</v>
          </cell>
          <cell r="D24234" t="str">
            <v>purchased taflon tapes</v>
          </cell>
          <cell r="E24234">
            <v>800</v>
          </cell>
          <cell r="F24234"/>
        </row>
        <row r="24235">
          <cell r="B24235" t="str">
            <v>State life Insurance</v>
          </cell>
          <cell r="C24235" t="str">
            <v>Katys</v>
          </cell>
          <cell r="D24235" t="str">
            <v>Online by adeel to KATYS</v>
          </cell>
          <cell r="E24235">
            <v>300000</v>
          </cell>
          <cell r="F24235"/>
        </row>
        <row r="24236">
          <cell r="B24236" t="str">
            <v>Meezan gujranwala</v>
          </cell>
          <cell r="C24236" t="str">
            <v>secure vision</v>
          </cell>
          <cell r="D24236" t="str">
            <v>Online by adeel to saeed anwar care of secure vision</v>
          </cell>
          <cell r="E24236">
            <v>500000</v>
          </cell>
          <cell r="F24236"/>
        </row>
        <row r="24237">
          <cell r="B24237" t="str">
            <v>Gul Ahmed</v>
          </cell>
          <cell r="C24237" t="str">
            <v>habib insulation</v>
          </cell>
          <cell r="D24237" t="str">
            <v>Online by adeel to partners account care off habib insulation total amt = 500,000</v>
          </cell>
          <cell r="E24237">
            <v>19091</v>
          </cell>
          <cell r="F24237"/>
        </row>
        <row r="24238">
          <cell r="B24238" t="str">
            <v>Spar supermarket</v>
          </cell>
          <cell r="C24238" t="str">
            <v>habib insulation</v>
          </cell>
          <cell r="D24238" t="str">
            <v>Online by adeel to partners account care off habib insulation total amt = 500,000</v>
          </cell>
          <cell r="E24238">
            <v>14400</v>
          </cell>
          <cell r="F24238"/>
        </row>
        <row r="24239">
          <cell r="B24239" t="str">
            <v>NICVD</v>
          </cell>
          <cell r="C24239" t="str">
            <v>habib insulation</v>
          </cell>
          <cell r="D24239" t="str">
            <v>Online by adeel to partners account care off habib insulation total amt = 500,000</v>
          </cell>
          <cell r="E24239">
            <v>268251</v>
          </cell>
          <cell r="F24239"/>
        </row>
        <row r="24240">
          <cell r="B24240" t="str">
            <v>BAH Exhaust Work</v>
          </cell>
          <cell r="C24240" t="str">
            <v>habib insulation</v>
          </cell>
          <cell r="D24240" t="str">
            <v>Online by adeel to partners account care off habib insulation total amt = 500,000</v>
          </cell>
          <cell r="E24240">
            <v>198258</v>
          </cell>
          <cell r="F24240"/>
        </row>
        <row r="24241">
          <cell r="B24241"/>
          <cell r="C24241"/>
          <cell r="D24241" t="str">
            <v>Chq Given to xxxxxxx (Rec from Aisha Interiors in BAH 12th Floor)  BAFL chq # 35205651</v>
          </cell>
          <cell r="E24241">
            <v>500000</v>
          </cell>
          <cell r="F24241"/>
        </row>
        <row r="24242">
          <cell r="B24242"/>
          <cell r="C24242"/>
          <cell r="D24242" t="str">
            <v>Chq Given to xxxxxxx (Rec from Aisha Interiors in BAH 12th Floor)  BAFL chq # 35205652</v>
          </cell>
          <cell r="E24242">
            <v>500000</v>
          </cell>
          <cell r="F24242"/>
        </row>
        <row r="24243">
          <cell r="B24243"/>
          <cell r="C24243"/>
          <cell r="D24243" t="str">
            <v xml:space="preserve">Hold with Akbar air guide - BAFL chq # </v>
          </cell>
          <cell r="E24243">
            <v>500000</v>
          </cell>
          <cell r="F24243"/>
        </row>
        <row r="24244">
          <cell r="B24244"/>
          <cell r="C24244"/>
          <cell r="D24244" t="str">
            <v xml:space="preserve">Hold with Akbar air guide - BAFL chq # </v>
          </cell>
          <cell r="E24244">
            <v>500000</v>
          </cell>
          <cell r="F24244"/>
        </row>
        <row r="24245">
          <cell r="B24245" t="str">
            <v>BAF maintenance</v>
          </cell>
          <cell r="C24245" t="str">
            <v>iqbal sons</v>
          </cell>
          <cell r="D24245" t="str">
            <v>Received from Total in acc of Family area - BAHL chq # 10491486 (Given to Iqbals sons trading company) = Total amt = 2000,000/-</v>
          </cell>
          <cell r="E24245">
            <v>28000</v>
          </cell>
          <cell r="F24245"/>
        </row>
        <row r="24246">
          <cell r="B24246" t="str">
            <v>Gul Ahmed</v>
          </cell>
          <cell r="C24246" t="str">
            <v>iqbal sons</v>
          </cell>
          <cell r="D24246" t="str">
            <v>Received from Total in acc of Family area - BAHL chq # 10491486 (Given to Iqbals sons trading company) = Total amt = 2000,000/-</v>
          </cell>
          <cell r="E24246">
            <v>22450</v>
          </cell>
          <cell r="F24246"/>
        </row>
        <row r="24247">
          <cell r="B24247" t="str">
            <v>J outlet lucky one mall</v>
          </cell>
          <cell r="C24247" t="str">
            <v>iqbal sons</v>
          </cell>
          <cell r="D24247" t="str">
            <v>Received from Total in acc of Family area - BAHL chq # 10491486 (Given to Iqbals sons trading company) = Total amt = 2000,000/-</v>
          </cell>
          <cell r="E24247">
            <v>26400</v>
          </cell>
          <cell r="F24247"/>
        </row>
        <row r="24248">
          <cell r="B24248" t="str">
            <v>Spar supermarket</v>
          </cell>
          <cell r="C24248" t="str">
            <v>iqbal sons</v>
          </cell>
          <cell r="D24248" t="str">
            <v>Received from Total in acc of Family area - BAHL chq # 10491486 (Given to Iqbals sons trading company) = Total amt = 2000,000/-</v>
          </cell>
          <cell r="E24248">
            <v>665840</v>
          </cell>
          <cell r="F24248"/>
        </row>
        <row r="24249">
          <cell r="B24249" t="str">
            <v>BAH Fire work</v>
          </cell>
          <cell r="C24249" t="str">
            <v>iqbal sons</v>
          </cell>
          <cell r="D24249" t="str">
            <v>Received from Total in acc of Family area - BAHL chq # 10491486 (Given to Iqbals sons trading company) = Total amt = 2000,000/-</v>
          </cell>
          <cell r="E24249">
            <v>8322</v>
          </cell>
          <cell r="F24249"/>
        </row>
        <row r="24250">
          <cell r="B24250" t="str">
            <v>NASTP II</v>
          </cell>
          <cell r="C24250" t="str">
            <v>iqbal sons</v>
          </cell>
          <cell r="D24250" t="str">
            <v>Received from Total in acc of Family area - BAHL chq # 10491486 (Given to Iqbals sons trading company) = Total amt = 2000,000/-</v>
          </cell>
          <cell r="E24250">
            <v>592800</v>
          </cell>
          <cell r="F24250"/>
        </row>
        <row r="24251">
          <cell r="B24251" t="str">
            <v>Zeta Mall</v>
          </cell>
          <cell r="C24251" t="str">
            <v>iqbal sons</v>
          </cell>
          <cell r="D24251" t="str">
            <v>Received from Total in acc of Family area - BAHL chq # 10491486 (Given to Iqbals sons trading company) = Total amt = 2000,000/-</v>
          </cell>
          <cell r="E24251">
            <v>14000</v>
          </cell>
          <cell r="F24251"/>
        </row>
        <row r="24252">
          <cell r="B24252" t="str">
            <v>Mall of Pindi</v>
          </cell>
          <cell r="C24252" t="str">
            <v>iqbal sons</v>
          </cell>
          <cell r="D24252" t="str">
            <v>Received from Total in acc of Family area - BAHL chq # 10491486 (Given to Iqbals sons trading company) = Total amt = 2000,000/-</v>
          </cell>
          <cell r="E24252">
            <v>132000</v>
          </cell>
          <cell r="F24252"/>
        </row>
        <row r="24253">
          <cell r="B24253" t="str">
            <v>10pearl NASTP</v>
          </cell>
          <cell r="C24253" t="str">
            <v>iqbal sons</v>
          </cell>
          <cell r="D24253" t="str">
            <v>Received from Total in acc of Family area - BAHL chq # 10491486 (Given to Iqbals sons trading company) = Total amt = 2000,000/-</v>
          </cell>
          <cell r="E24253">
            <v>53800</v>
          </cell>
          <cell r="F24253"/>
        </row>
        <row r="24254">
          <cell r="B24254"/>
          <cell r="C24254" t="str">
            <v>iqbal sons</v>
          </cell>
          <cell r="D24254" t="str">
            <v>Received from Total in acc of Family area - BAHL chq # 10491486 (Given to Iqbals sons trading company) = Total amt = 2000,000/-</v>
          </cell>
          <cell r="E24254">
            <v>456388</v>
          </cell>
          <cell r="F24254"/>
        </row>
        <row r="24255">
          <cell r="B24255" t="str">
            <v>Imtiaz supermarket</v>
          </cell>
          <cell r="C24255" t="str">
            <v>Sadiq pipe</v>
          </cell>
          <cell r="D24255" t="str">
            <v>MCB chq 2031680144 (final payment in imitaz)</v>
          </cell>
          <cell r="E24255">
            <v>100000</v>
          </cell>
          <cell r="F24255"/>
        </row>
        <row r="24256">
          <cell r="B24256" t="str">
            <v>KANTEEN Islamabad</v>
          </cell>
          <cell r="C24256" t="str">
            <v>Khurshid fans</v>
          </cell>
          <cell r="D24256" t="str">
            <v>MCB chq 2031680146 (final payment) chq amount = 625,000/-</v>
          </cell>
          <cell r="E24256">
            <v>525000</v>
          </cell>
          <cell r="F24256"/>
        </row>
        <row r="24257">
          <cell r="B24257" t="str">
            <v>NICVD</v>
          </cell>
          <cell r="C24257" t="str">
            <v>Khurshid fans</v>
          </cell>
          <cell r="D24257" t="str">
            <v>MCB chq 2031680146 (final payment) chq amount = 625,000/-</v>
          </cell>
          <cell r="E24257">
            <v>50000</v>
          </cell>
          <cell r="F24257"/>
        </row>
        <row r="24258">
          <cell r="B24258" t="str">
            <v>Spar supermarket</v>
          </cell>
          <cell r="C24258" t="str">
            <v>Khurshid fans</v>
          </cell>
          <cell r="D24258" t="str">
            <v>MCB chq 2031680146 (final payment) chq amount = 625,000/-</v>
          </cell>
          <cell r="E24258">
            <v>50000</v>
          </cell>
          <cell r="F24258"/>
        </row>
        <row r="24259">
          <cell r="B24259" t="str">
            <v>Meezan bank Head office</v>
          </cell>
          <cell r="C24259" t="str">
            <v>mungo</v>
          </cell>
          <cell r="D24259" t="str">
            <v>MCB chq 2031680146 total amt = 390,000</v>
          </cell>
          <cell r="E24259">
            <v>22780</v>
          </cell>
          <cell r="F24259"/>
        </row>
        <row r="24260">
          <cell r="B24260" t="str">
            <v>Gul Ahmed</v>
          </cell>
          <cell r="C24260" t="str">
            <v>mungo</v>
          </cell>
          <cell r="D24260" t="str">
            <v>MCB chq 2031680146 total amt = 390,000</v>
          </cell>
          <cell r="E24260">
            <v>670</v>
          </cell>
          <cell r="F24260"/>
        </row>
        <row r="24261">
          <cell r="B24261" t="str">
            <v>Spar supermarket</v>
          </cell>
          <cell r="C24261" t="str">
            <v>mungo</v>
          </cell>
          <cell r="D24261" t="str">
            <v>MCB chq 2031680146 total amt = 390,000</v>
          </cell>
          <cell r="E24261">
            <v>41854</v>
          </cell>
          <cell r="F24261"/>
        </row>
        <row r="24262">
          <cell r="B24262" t="str">
            <v>NICVD</v>
          </cell>
          <cell r="C24262" t="str">
            <v>mungo</v>
          </cell>
          <cell r="D24262" t="str">
            <v>MCB chq 2031680146 total amt = 390,000</v>
          </cell>
          <cell r="E24262">
            <v>67650</v>
          </cell>
          <cell r="F24262"/>
        </row>
        <row r="24263">
          <cell r="B24263" t="str">
            <v>BAH Fire work</v>
          </cell>
          <cell r="C24263" t="str">
            <v>mungo</v>
          </cell>
          <cell r="D24263" t="str">
            <v>MCB chq 2031680146 total amt = 390,000</v>
          </cell>
          <cell r="E24263">
            <v>1960</v>
          </cell>
          <cell r="F24263"/>
        </row>
        <row r="24264">
          <cell r="B24264" t="str">
            <v>BAH Exhaust Work</v>
          </cell>
          <cell r="C24264" t="str">
            <v>mungo</v>
          </cell>
          <cell r="D24264" t="str">
            <v>MCB chq 2031680146 total amt = 390,000</v>
          </cell>
          <cell r="E24264">
            <v>25555</v>
          </cell>
          <cell r="F24264"/>
        </row>
        <row r="24265">
          <cell r="B24265" t="str">
            <v>J outlet Quetta</v>
          </cell>
          <cell r="C24265" t="str">
            <v>mungo</v>
          </cell>
          <cell r="D24265" t="str">
            <v>MCB chq 2031680146 total amt = 390,000</v>
          </cell>
          <cell r="E24265">
            <v>27780</v>
          </cell>
          <cell r="F24265"/>
        </row>
        <row r="24266">
          <cell r="B24266" t="str">
            <v>Fortress Mall</v>
          </cell>
          <cell r="C24266" t="str">
            <v>mungo</v>
          </cell>
          <cell r="D24266" t="str">
            <v>MCB chq 2031680146 total amt = 390,000</v>
          </cell>
          <cell r="E24266">
            <v>114320</v>
          </cell>
          <cell r="F24266"/>
        </row>
        <row r="24267">
          <cell r="B24267" t="str">
            <v>State life Insurance</v>
          </cell>
          <cell r="C24267" t="str">
            <v>mungo</v>
          </cell>
          <cell r="D24267" t="str">
            <v>MCB chq 2031680146 total amt = 390,000</v>
          </cell>
          <cell r="E24267">
            <v>87431</v>
          </cell>
          <cell r="F24267"/>
        </row>
        <row r="24268">
          <cell r="B24268" t="str">
            <v>J outlet Quetta</v>
          </cell>
          <cell r="C24268" t="str">
            <v>abdullah enterprises</v>
          </cell>
          <cell r="D24268" t="str">
            <v>MCB chq 2031680148 total amt = 285,000</v>
          </cell>
          <cell r="E24268">
            <v>65000</v>
          </cell>
          <cell r="F24268"/>
        </row>
        <row r="24269">
          <cell r="B24269" t="str">
            <v>Meezan bank Head office</v>
          </cell>
          <cell r="C24269" t="str">
            <v>abdullah enterprises</v>
          </cell>
          <cell r="D24269" t="str">
            <v>MCB chq 2031680148 total amt = 285,000</v>
          </cell>
          <cell r="E24269">
            <v>11500</v>
          </cell>
          <cell r="F24269"/>
        </row>
        <row r="24270">
          <cell r="B24270" t="str">
            <v>Spar supermarket</v>
          </cell>
          <cell r="C24270" t="str">
            <v>abdullah enterprises</v>
          </cell>
          <cell r="D24270" t="str">
            <v>MCB chq 2031680148 total amt = 285,000</v>
          </cell>
          <cell r="E24270">
            <v>22450</v>
          </cell>
          <cell r="F24270"/>
        </row>
        <row r="24271">
          <cell r="B24271" t="str">
            <v>10pearl NASTP</v>
          </cell>
          <cell r="C24271" t="str">
            <v>abdullah enterprises</v>
          </cell>
          <cell r="D24271" t="str">
            <v>MCB chq 2031680148 total amt = 285,000</v>
          </cell>
          <cell r="E24271">
            <v>186050</v>
          </cell>
          <cell r="F24271"/>
        </row>
        <row r="24272">
          <cell r="B24272"/>
          <cell r="C24272" t="str">
            <v>material</v>
          </cell>
          <cell r="D24272" t="str">
            <v>MCB chq 2031680150 Gul zameen threaded rods</v>
          </cell>
          <cell r="E24272">
            <v>141000</v>
          </cell>
          <cell r="F24272"/>
        </row>
        <row r="24273">
          <cell r="B24273" t="str">
            <v>engro 7th floor</v>
          </cell>
          <cell r="C24273" t="str">
            <v>majid insulation</v>
          </cell>
          <cell r="D24273" t="str">
            <v>MCB chq 2031680151</v>
          </cell>
          <cell r="E24273">
            <v>65000</v>
          </cell>
          <cell r="F24273"/>
        </row>
        <row r="24274">
          <cell r="B24274" t="str">
            <v>NICVD</v>
          </cell>
          <cell r="C24274" t="str">
            <v>zag traders</v>
          </cell>
          <cell r="D24274" t="str">
            <v>MCB chq 2031680153 = amot  = 450,000</v>
          </cell>
          <cell r="E24274">
            <v>78000</v>
          </cell>
          <cell r="F24274"/>
        </row>
        <row r="24275">
          <cell r="B24275" t="str">
            <v>PSYCHIATRY JPMC</v>
          </cell>
          <cell r="C24275" t="str">
            <v>zag traders</v>
          </cell>
          <cell r="D24275" t="str">
            <v>MCB chq 2031680153 = amot  = 450,000</v>
          </cell>
          <cell r="E24275">
            <v>290000</v>
          </cell>
          <cell r="F24275"/>
        </row>
        <row r="24276">
          <cell r="B24276" t="str">
            <v>Meezan bank Head office</v>
          </cell>
          <cell r="C24276" t="str">
            <v>zag traders</v>
          </cell>
          <cell r="D24276" t="str">
            <v>MCB chq 2031680153 = amot  = 450,000</v>
          </cell>
          <cell r="E24276">
            <v>82000</v>
          </cell>
          <cell r="F24276"/>
        </row>
        <row r="24277">
          <cell r="B24277" t="str">
            <v>Zeta Mall</v>
          </cell>
          <cell r="C24277" t="str">
            <v>zag traders</v>
          </cell>
          <cell r="D24277" t="str">
            <v>MCB chq 2031680154</v>
          </cell>
          <cell r="E24277">
            <v>450000</v>
          </cell>
          <cell r="F24277"/>
        </row>
        <row r="24278">
          <cell r="B24278" t="str">
            <v>NICVD</v>
          </cell>
          <cell r="C24278" t="str">
            <v>kaytess</v>
          </cell>
          <cell r="D24278" t="str">
            <v>MCB chq 2031680155</v>
          </cell>
          <cell r="E24278">
            <v>300000</v>
          </cell>
          <cell r="F24278"/>
        </row>
        <row r="24279">
          <cell r="B24279" t="str">
            <v>J outlet lucky one mall</v>
          </cell>
          <cell r="C24279" t="str">
            <v>Muzammil</v>
          </cell>
          <cell r="D24279" t="str">
            <v>MCB chq 2031680157</v>
          </cell>
          <cell r="E24279">
            <v>237000</v>
          </cell>
          <cell r="F24279"/>
        </row>
        <row r="24280">
          <cell r="B24280" t="str">
            <v>family area</v>
          </cell>
          <cell r="C24280" t="str">
            <v>Received</v>
          </cell>
          <cell r="D24280" t="str">
            <v xml:space="preserve">Received from Total in acc of Family area - BAHL chq # 10491486 (Given to Iqbals sons trading company) </v>
          </cell>
          <cell r="E24280"/>
          <cell r="F24280">
            <v>2000000</v>
          </cell>
        </row>
        <row r="24281">
          <cell r="B24281" t="str">
            <v>10pearl NASTP</v>
          </cell>
          <cell r="C24281" t="str">
            <v>Received</v>
          </cell>
          <cell r="D24281" t="str">
            <v>Received from 10pearls invoice # 128</v>
          </cell>
          <cell r="E24281"/>
          <cell r="F24281">
            <v>49672</v>
          </cell>
        </row>
        <row r="24282">
          <cell r="B24282" t="str">
            <v>BAF maintenance</v>
          </cell>
          <cell r="C24282" t="str">
            <v>Received</v>
          </cell>
          <cell r="D24282" t="str">
            <v>Received from Bank al falah against running bill</v>
          </cell>
          <cell r="E24282"/>
          <cell r="F24282">
            <v>8374469</v>
          </cell>
        </row>
        <row r="24283">
          <cell r="B24283" t="str">
            <v>CITI Bank</v>
          </cell>
          <cell r="C24283" t="str">
            <v>Received</v>
          </cell>
          <cell r="D24283" t="str">
            <v>Received from IK in acc of CITI - Meezan bank chq # A-11163121 (Given to Zia Steel care of adeel)</v>
          </cell>
          <cell r="E24283"/>
          <cell r="F24283">
            <v>3500000</v>
          </cell>
        </row>
        <row r="24284">
          <cell r="B24284" t="str">
            <v>CITI Bank</v>
          </cell>
          <cell r="C24284" t="str">
            <v>Received</v>
          </cell>
          <cell r="D24284" t="str">
            <v>1% invoice charges for amount 3500,000</v>
          </cell>
          <cell r="E24284">
            <v>35000</v>
          </cell>
          <cell r="F24284"/>
        </row>
        <row r="24285">
          <cell r="B24285" t="str">
            <v>FTC Floors</v>
          </cell>
          <cell r="C24285" t="str">
            <v>Received</v>
          </cell>
          <cell r="D24285" t="str">
            <v>FTC Monthly Mar 25   (invoice # 1093)</v>
          </cell>
          <cell r="E24285"/>
          <cell r="F24285">
            <v>280434</v>
          </cell>
        </row>
        <row r="24286">
          <cell r="B24286" t="str">
            <v xml:space="preserve">O/M Nue Multiplex </v>
          </cell>
          <cell r="C24286" t="str">
            <v>Received</v>
          </cell>
          <cell r="D24286" t="str">
            <v>Received O/M Dec 24 Bill</v>
          </cell>
          <cell r="E24286"/>
          <cell r="F24286">
            <v>372141</v>
          </cell>
        </row>
        <row r="24287">
          <cell r="B24287" t="str">
            <v xml:space="preserve">O/M Nue Multiplex </v>
          </cell>
          <cell r="C24287" t="str">
            <v>Received</v>
          </cell>
          <cell r="D24287" t="str">
            <v>Received O/M Jan 25 Bill</v>
          </cell>
          <cell r="E24287"/>
          <cell r="F24287">
            <v>372141</v>
          </cell>
        </row>
        <row r="24288">
          <cell r="B24288" t="str">
            <v xml:space="preserve">O/M Nue Multiplex </v>
          </cell>
          <cell r="C24288" t="str">
            <v>Received</v>
          </cell>
          <cell r="D24288" t="str">
            <v>Received O/M Feb 25 Bill</v>
          </cell>
          <cell r="E24288"/>
          <cell r="F24288">
            <v>372141</v>
          </cell>
        </row>
        <row r="24289">
          <cell r="B24289" t="str">
            <v xml:space="preserve">O/M Nue Multiplex </v>
          </cell>
          <cell r="C24289" t="str">
            <v>Received</v>
          </cell>
          <cell r="D24289" t="str">
            <v>Received O/M Mar 25 Bill</v>
          </cell>
          <cell r="E24289"/>
          <cell r="F24289">
            <v>372141</v>
          </cell>
        </row>
        <row r="24290">
          <cell r="B24290" t="str">
            <v>KANTEEN Islamabad</v>
          </cell>
          <cell r="C24290" t="str">
            <v>Received</v>
          </cell>
          <cell r="D24290" t="str">
            <v>Received from IK in acc of Kanteen ISL - Meezan bank chq # A-11163145 (Given to universal traders care of adeel)</v>
          </cell>
          <cell r="E24290"/>
          <cell r="F24290">
            <v>3203319</v>
          </cell>
        </row>
        <row r="24291">
          <cell r="B24291" t="str">
            <v>KANTEEN Islamabad</v>
          </cell>
          <cell r="C24291" t="str">
            <v>Received</v>
          </cell>
          <cell r="D24291" t="str">
            <v>1% invoice charges for amount 3,203,319/-</v>
          </cell>
          <cell r="E24291">
            <v>32000</v>
          </cell>
          <cell r="F24291"/>
        </row>
        <row r="24292">
          <cell r="B24292" t="str">
            <v>BAF maintenance</v>
          </cell>
          <cell r="C24292" t="str">
            <v>Received</v>
          </cell>
          <cell r="D24292" t="str">
            <v>1% invoice charges for MCB chq # 2031680149 given to universal traders for SST inpt adjustment in BAFL</v>
          </cell>
          <cell r="E24292">
            <v>4000</v>
          </cell>
          <cell r="F24292"/>
        </row>
      </sheetData>
      <sheetData sheetId="2"/>
      <sheetData sheetId="3"/>
      <sheetData sheetId="4"/>
      <sheetData sheetId="5"/>
      <sheetData sheetId="6"/>
      <sheetData sheetId="7"/>
      <sheetData sheetId="8"/>
      <sheetData sheetId="9"/>
      <sheetData sheetId="10"/>
      <sheetData sheetId="11"/>
      <sheetData sheetId="12"/>
      <sheetData sheetId="13">
        <row r="21">
          <cell r="C21">
            <v>47500653.926379383</v>
          </cell>
        </row>
      </sheetData>
      <sheetData sheetId="14">
        <row r="186">
          <cell r="I186">
            <v>21947620</v>
          </cell>
        </row>
      </sheetData>
      <sheetData sheetId="15">
        <row r="29">
          <cell r="C29">
            <v>15748112.795705197</v>
          </cell>
        </row>
      </sheetData>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opLeftCell="A4" zoomScaleNormal="100" workbookViewId="0">
      <selection activeCell="I23" sqref="I23"/>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6" width="17.28515625" style="16" customWidth="1"/>
    <col min="7" max="7" width="9.140625" style="16"/>
    <col min="8" max="8" width="12" style="16" bestFit="1" customWidth="1"/>
    <col min="9" max="16384" width="9.140625" style="16"/>
  </cols>
  <sheetData>
    <row r="4" spans="1:9" s="8" customFormat="1" ht="18.75" x14ac:dyDescent="0.25">
      <c r="A4" s="7"/>
      <c r="E4" s="9"/>
    </row>
    <row r="5" spans="1:9" s="8" customFormat="1" ht="18.75" x14ac:dyDescent="0.25">
      <c r="A5" s="10" t="s">
        <v>200</v>
      </c>
      <c r="E5" s="11">
        <v>45728</v>
      </c>
    </row>
    <row r="6" spans="1:9" s="8" customFormat="1" ht="18.75" x14ac:dyDescent="0.25">
      <c r="A6" s="166"/>
      <c r="B6" s="166"/>
      <c r="C6" s="12"/>
      <c r="D6" s="12"/>
      <c r="E6" s="13"/>
    </row>
    <row r="7" spans="1:9" s="1" customFormat="1" ht="16.5" x14ac:dyDescent="0.3">
      <c r="A7" s="165" t="s">
        <v>65</v>
      </c>
      <c r="B7" s="165"/>
      <c r="C7" s="165"/>
      <c r="D7" s="5"/>
      <c r="E7" s="5"/>
      <c r="F7" s="5"/>
      <c r="G7" s="5"/>
      <c r="H7" s="5"/>
      <c r="I7" s="6"/>
    </row>
    <row r="8" spans="1:9" s="1" customFormat="1" ht="16.5" x14ac:dyDescent="0.3">
      <c r="A8" s="165" t="s">
        <v>66</v>
      </c>
      <c r="B8" s="165"/>
      <c r="C8" s="165"/>
      <c r="D8" s="165"/>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67" t="s">
        <v>231</v>
      </c>
      <c r="B13" s="167"/>
      <c r="C13" s="167"/>
      <c r="D13" s="167"/>
      <c r="E13" s="167"/>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c r="F15" s="136" t="s">
        <v>232</v>
      </c>
    </row>
    <row r="16" spans="1:9" ht="18.75" x14ac:dyDescent="0.2">
      <c r="A16" s="24"/>
      <c r="B16" s="22"/>
      <c r="C16" s="24"/>
      <c r="D16" s="22"/>
      <c r="E16" s="26"/>
      <c r="F16" s="139"/>
    </row>
    <row r="17" spans="1:8" ht="18.75" x14ac:dyDescent="0.2">
      <c r="A17" s="24">
        <v>1</v>
      </c>
      <c r="B17" s="123" t="s">
        <v>194</v>
      </c>
      <c r="C17" s="26">
        <f>HVAC!I163</f>
        <v>9476836.2349999994</v>
      </c>
      <c r="D17" s="17">
        <f>HVAC!K163</f>
        <v>1937215.45</v>
      </c>
      <c r="E17" s="26">
        <f>D17+C17</f>
        <v>11414051.684999999</v>
      </c>
      <c r="F17" s="139">
        <f>HVAC!N163</f>
        <v>10012546.5165</v>
      </c>
      <c r="G17" s="130"/>
      <c r="H17" s="137"/>
    </row>
    <row r="18" spans="1:8" ht="18.75" x14ac:dyDescent="0.2">
      <c r="A18" s="24">
        <v>2</v>
      </c>
      <c r="B18" s="123" t="s">
        <v>195</v>
      </c>
      <c r="C18" s="26">
        <f>Fire!I82</f>
        <v>2956597.9249999998</v>
      </c>
      <c r="D18" s="17">
        <f>Fire!K82</f>
        <v>543706.75</v>
      </c>
      <c r="E18" s="26">
        <f>D18+C18</f>
        <v>3500304.6749999998</v>
      </c>
      <c r="F18" s="139">
        <v>2968204.2075</v>
      </c>
    </row>
    <row r="19" spans="1:8" ht="18.75" x14ac:dyDescent="0.2">
      <c r="A19" s="24"/>
      <c r="B19" s="123"/>
      <c r="C19" s="24"/>
      <c r="D19" s="22"/>
      <c r="E19" s="26"/>
      <c r="F19" s="139"/>
    </row>
    <row r="20" spans="1:8" ht="18.75" x14ac:dyDescent="0.2">
      <c r="A20" s="24"/>
      <c r="B20" s="123" t="s">
        <v>225</v>
      </c>
      <c r="C20" s="26">
        <f>Fire!I84</f>
        <v>0</v>
      </c>
      <c r="D20" s="17">
        <f>Fire!K84</f>
        <v>0</v>
      </c>
      <c r="E20" s="26">
        <f>[1]Sheet1!$C$23</f>
        <v>6916828</v>
      </c>
      <c r="F20" s="139">
        <f>[1]Sheet1!$C$23</f>
        <v>6916828</v>
      </c>
    </row>
    <row r="21" spans="1:8" ht="18.75" x14ac:dyDescent="0.2">
      <c r="A21" s="24"/>
      <c r="B21" s="123"/>
      <c r="C21" s="24"/>
      <c r="D21" s="22"/>
      <c r="E21" s="26"/>
      <c r="F21" s="139"/>
    </row>
    <row r="22" spans="1:8" ht="18.75" x14ac:dyDescent="0.2">
      <c r="A22" s="24"/>
      <c r="B22" s="123"/>
      <c r="C22" s="24"/>
      <c r="D22" s="22"/>
      <c r="E22" s="26"/>
      <c r="F22" s="139"/>
    </row>
    <row r="23" spans="1:8" ht="19.5" thickBot="1" x14ac:dyDescent="0.25">
      <c r="A23" s="24"/>
      <c r="B23" s="22"/>
      <c r="C23" s="24"/>
      <c r="D23" s="22"/>
      <c r="E23" s="26"/>
      <c r="F23" s="139"/>
    </row>
    <row r="24" spans="1:8" ht="21.75" thickBot="1" x14ac:dyDescent="0.25">
      <c r="A24" s="23"/>
      <c r="B24" s="25" t="s">
        <v>196</v>
      </c>
      <c r="C24" s="27"/>
      <c r="D24" s="28"/>
      <c r="E24" s="27">
        <f>E20+E18+E17</f>
        <v>21831184.359999999</v>
      </c>
      <c r="F24" s="133">
        <f>F20+F18+F17</f>
        <v>19897578.723999999</v>
      </c>
      <c r="H24" s="130"/>
    </row>
    <row r="25" spans="1:8" ht="15" x14ac:dyDescent="0.2">
      <c r="E25" s="19"/>
      <c r="F25" s="134"/>
    </row>
    <row r="26" spans="1:8" x14ac:dyDescent="0.2">
      <c r="E26" s="20"/>
      <c r="F26" s="134"/>
    </row>
    <row r="27" spans="1:8" ht="21" x14ac:dyDescent="0.2">
      <c r="A27" s="125"/>
      <c r="B27" s="128" t="s">
        <v>226</v>
      </c>
      <c r="C27" s="127">
        <v>4.4999999999999998E-2</v>
      </c>
      <c r="D27" s="126"/>
      <c r="E27" s="126">
        <f>E24*4.5%</f>
        <v>982403.29619999998</v>
      </c>
      <c r="F27" s="138">
        <f>F24*4.5%</f>
        <v>895391.04257999989</v>
      </c>
    </row>
    <row r="28" spans="1:8" ht="21" x14ac:dyDescent="0.2">
      <c r="A28" s="125"/>
      <c r="B28" s="128" t="s">
        <v>227</v>
      </c>
      <c r="C28" s="127"/>
      <c r="D28" s="126"/>
      <c r="E28" s="126">
        <f>E27+E24</f>
        <v>22813587.656199999</v>
      </c>
      <c r="F28" s="138">
        <f>F27+F24</f>
        <v>20792969.766580001</v>
      </c>
    </row>
    <row r="29" spans="1:8" x14ac:dyDescent="0.2">
      <c r="B29" s="129"/>
      <c r="E29" s="21"/>
      <c r="F29" s="134"/>
    </row>
    <row r="30" spans="1:8" ht="21" x14ac:dyDescent="0.2">
      <c r="A30" s="125"/>
      <c r="B30" s="128" t="s">
        <v>228</v>
      </c>
      <c r="C30" s="127"/>
      <c r="D30" s="126"/>
      <c r="E30" s="126" t="e">
        <f>SUMIF([2]Posting!$B:$F,"Gul Ahmed",[2]Posting!$F:$F)</f>
        <v>#VALUE!</v>
      </c>
      <c r="F30" s="138" t="e">
        <f>SUMIF([2]Posting!$B:$F,"Gul Ahmed",[2]Posting!$F:$F)</f>
        <v>#VALUE!</v>
      </c>
    </row>
    <row r="31" spans="1:8" x14ac:dyDescent="0.2">
      <c r="B31" s="129"/>
      <c r="F31" s="134"/>
    </row>
    <row r="32" spans="1:8" ht="21" x14ac:dyDescent="0.2">
      <c r="B32" s="128" t="s">
        <v>229</v>
      </c>
      <c r="E32" s="126" t="e">
        <f>E28-E30</f>
        <v>#VALUE!</v>
      </c>
      <c r="F32" s="138" t="e">
        <f>F28-F30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6"/>
  <sheetViews>
    <sheetView tabSelected="1" zoomScale="110" zoomScaleNormal="110" workbookViewId="0">
      <selection activeCell="H44" sqref="H44"/>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0.42578125" style="1" customWidth="1"/>
    <col min="9" max="10" width="12.5703125" style="1" customWidth="1"/>
    <col min="11" max="11" width="14.28515625" style="1" customWidth="1"/>
    <col min="12" max="12" width="14.7109375" style="1" customWidth="1"/>
    <col min="13" max="13" width="9.140625" style="1"/>
    <col min="14" max="14" width="12.7109375" style="29" customWidth="1"/>
    <col min="15" max="15" width="9.140625" style="29"/>
    <col min="16" max="16384" width="9.140625" style="1"/>
  </cols>
  <sheetData>
    <row r="1" spans="1:15" ht="20.25" x14ac:dyDescent="0.3">
      <c r="A1" s="177" t="s">
        <v>65</v>
      </c>
      <c r="B1" s="177"/>
      <c r="C1" s="177"/>
      <c r="D1" s="177"/>
      <c r="E1" s="177"/>
      <c r="F1" s="177"/>
      <c r="G1" s="177"/>
      <c r="H1" s="177"/>
      <c r="I1" s="177"/>
      <c r="J1" s="177"/>
      <c r="K1" s="177"/>
      <c r="L1" s="177"/>
    </row>
    <row r="2" spans="1:15" ht="20.25" x14ac:dyDescent="0.3">
      <c r="A2" s="177" t="s">
        <v>66</v>
      </c>
      <c r="B2" s="177"/>
      <c r="C2" s="177"/>
      <c r="D2" s="177"/>
      <c r="E2" s="177"/>
      <c r="F2" s="177"/>
      <c r="G2" s="177"/>
      <c r="H2" s="177"/>
      <c r="I2" s="177"/>
      <c r="J2" s="177"/>
      <c r="K2" s="177"/>
      <c r="L2" s="177"/>
    </row>
    <row r="3" spans="1:15" ht="20.25" x14ac:dyDescent="0.3">
      <c r="A3" s="171"/>
      <c r="B3" s="171"/>
      <c r="C3" s="171"/>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4" customHeight="1" x14ac:dyDescent="0.25">
      <c r="A5" s="182" t="s">
        <v>64</v>
      </c>
      <c r="B5" s="183"/>
      <c r="C5" s="183"/>
      <c r="D5" s="183"/>
      <c r="E5" s="183"/>
      <c r="F5" s="183"/>
      <c r="G5" s="184"/>
      <c r="H5" s="176" t="s">
        <v>231</v>
      </c>
      <c r="I5" s="176"/>
      <c r="J5" s="176"/>
      <c r="K5" s="176"/>
      <c r="L5" s="178"/>
      <c r="N5" s="42"/>
      <c r="O5" s="42"/>
    </row>
    <row r="6" spans="1:15" customFormat="1" ht="26.25" customHeight="1" x14ac:dyDescent="0.25">
      <c r="A6" s="185"/>
      <c r="B6" s="186"/>
      <c r="C6" s="186"/>
      <c r="D6" s="186"/>
      <c r="E6" s="186"/>
      <c r="F6" s="186"/>
      <c r="G6" s="187"/>
      <c r="H6" s="175" t="s">
        <v>191</v>
      </c>
      <c r="I6" s="176"/>
      <c r="J6" s="175" t="s">
        <v>192</v>
      </c>
      <c r="K6" s="176"/>
      <c r="L6" s="179" t="s">
        <v>224</v>
      </c>
      <c r="N6" s="42"/>
      <c r="O6" s="42"/>
    </row>
    <row r="7" spans="1:15" s="43" customFormat="1" ht="15.75" customHeight="1" x14ac:dyDescent="0.25">
      <c r="A7" s="172" t="s">
        <v>46</v>
      </c>
      <c r="B7" s="172" t="s">
        <v>47</v>
      </c>
      <c r="C7" s="172" t="s">
        <v>48</v>
      </c>
      <c r="D7" s="172" t="s">
        <v>49</v>
      </c>
      <c r="E7" s="172" t="s">
        <v>199</v>
      </c>
      <c r="F7" s="172" t="s">
        <v>198</v>
      </c>
      <c r="G7" s="174" t="s">
        <v>24</v>
      </c>
      <c r="H7" s="174" t="s">
        <v>223</v>
      </c>
      <c r="I7" s="174" t="s">
        <v>230</v>
      </c>
      <c r="J7" s="174" t="s">
        <v>223</v>
      </c>
      <c r="K7" s="174" t="s">
        <v>230</v>
      </c>
      <c r="L7" s="180"/>
      <c r="N7" s="44"/>
      <c r="O7" s="44"/>
    </row>
    <row r="8" spans="1:15" s="43" customFormat="1" ht="15.75" customHeight="1" x14ac:dyDescent="0.25">
      <c r="A8" s="173"/>
      <c r="B8" s="173"/>
      <c r="C8" s="173"/>
      <c r="D8" s="173"/>
      <c r="E8" s="173"/>
      <c r="F8" s="173"/>
      <c r="G8" s="174"/>
      <c r="H8" s="174"/>
      <c r="I8" s="174"/>
      <c r="J8" s="174"/>
      <c r="K8" s="174"/>
      <c r="L8" s="181"/>
      <c r="N8" s="44"/>
      <c r="O8" s="44"/>
    </row>
    <row r="9" spans="1:15" s="48" customFormat="1" ht="34.5" x14ac:dyDescent="0.25">
      <c r="A9" s="45"/>
      <c r="B9" s="46" t="s">
        <v>67</v>
      </c>
      <c r="C9" s="45"/>
      <c r="D9" s="45"/>
      <c r="E9" s="47"/>
      <c r="F9" s="47"/>
      <c r="G9" s="47"/>
      <c r="H9" s="47"/>
      <c r="I9" s="47"/>
      <c r="J9" s="47"/>
      <c r="K9" s="47"/>
      <c r="L9" s="47"/>
      <c r="N9" s="49"/>
      <c r="O9" s="49"/>
    </row>
    <row r="10" spans="1:15" s="60" customFormat="1" ht="47.25" x14ac:dyDescent="0.25">
      <c r="A10" s="57">
        <v>1</v>
      </c>
      <c r="B10" s="58" t="s">
        <v>68</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46">
        <v>0.9</v>
      </c>
      <c r="N10" s="42">
        <f>M10*L10</f>
        <v>19125</v>
      </c>
      <c r="O10" s="42"/>
    </row>
    <row r="11" spans="1:15" s="60" customFormat="1" ht="47.25" x14ac:dyDescent="0.25">
      <c r="A11" s="57">
        <v>2</v>
      </c>
      <c r="B11" s="58" t="s">
        <v>69</v>
      </c>
      <c r="C11" s="57">
        <v>1</v>
      </c>
      <c r="D11" s="57" t="s">
        <v>0</v>
      </c>
      <c r="E11" s="59">
        <v>8500</v>
      </c>
      <c r="F11" s="59">
        <v>8500</v>
      </c>
      <c r="G11" s="59">
        <f t="shared" ref="G11:G74" si="3">SUM(E11+F11)*C11</f>
        <v>17000</v>
      </c>
      <c r="H11" s="59">
        <v>0</v>
      </c>
      <c r="I11" s="59">
        <f t="shared" si="0"/>
        <v>0</v>
      </c>
      <c r="J11" s="59">
        <v>0</v>
      </c>
      <c r="K11" s="59">
        <f t="shared" si="1"/>
        <v>0</v>
      </c>
      <c r="L11" s="59">
        <f t="shared" si="2"/>
        <v>0</v>
      </c>
      <c r="M11" s="142"/>
      <c r="N11" s="42">
        <f t="shared" ref="N11:N74" si="4">M11*L11</f>
        <v>0</v>
      </c>
      <c r="O11" s="42"/>
    </row>
    <row r="12" spans="1:15" s="60" customFormat="1" ht="31.5" x14ac:dyDescent="0.25">
      <c r="A12" s="57">
        <v>3</v>
      </c>
      <c r="B12" s="58" t="s">
        <v>70</v>
      </c>
      <c r="C12" s="57">
        <v>1</v>
      </c>
      <c r="D12" s="57" t="s">
        <v>0</v>
      </c>
      <c r="E12" s="59">
        <v>0</v>
      </c>
      <c r="F12" s="59">
        <v>233750</v>
      </c>
      <c r="G12" s="59">
        <f t="shared" si="3"/>
        <v>233750</v>
      </c>
      <c r="H12" s="59">
        <v>1</v>
      </c>
      <c r="I12" s="59">
        <f t="shared" si="0"/>
        <v>0</v>
      </c>
      <c r="J12" s="59">
        <v>1</v>
      </c>
      <c r="K12" s="59">
        <f t="shared" si="1"/>
        <v>233750</v>
      </c>
      <c r="L12" s="59">
        <f t="shared" si="2"/>
        <v>233750</v>
      </c>
      <c r="M12" s="146">
        <v>0.9</v>
      </c>
      <c r="N12" s="42">
        <f t="shared" si="4"/>
        <v>210375</v>
      </c>
      <c r="O12" s="42"/>
    </row>
    <row r="13" spans="1:15" s="60" customFormat="1" ht="47.25" x14ac:dyDescent="0.25">
      <c r="A13" s="57">
        <v>4</v>
      </c>
      <c r="B13" s="58" t="s">
        <v>71</v>
      </c>
      <c r="C13" s="57">
        <v>1</v>
      </c>
      <c r="D13" s="57" t="s">
        <v>0</v>
      </c>
      <c r="E13" s="59">
        <v>0</v>
      </c>
      <c r="F13" s="59">
        <v>76500</v>
      </c>
      <c r="G13" s="59">
        <f t="shared" si="3"/>
        <v>76500</v>
      </c>
      <c r="H13" s="59">
        <v>1</v>
      </c>
      <c r="I13" s="59">
        <f t="shared" si="0"/>
        <v>0</v>
      </c>
      <c r="J13" s="59">
        <v>1</v>
      </c>
      <c r="K13" s="59">
        <f t="shared" si="1"/>
        <v>76500</v>
      </c>
      <c r="L13" s="59">
        <f t="shared" si="2"/>
        <v>76500</v>
      </c>
      <c r="M13" s="142"/>
      <c r="N13" s="42">
        <f t="shared" si="4"/>
        <v>0</v>
      </c>
      <c r="O13" s="42"/>
    </row>
    <row r="14" spans="1:15" s="60" customFormat="1" ht="47.25" x14ac:dyDescent="0.25">
      <c r="A14" s="57">
        <v>5</v>
      </c>
      <c r="B14" s="58" t="s">
        <v>72</v>
      </c>
      <c r="C14" s="57">
        <v>1</v>
      </c>
      <c r="D14" s="57" t="s">
        <v>0</v>
      </c>
      <c r="E14" s="59">
        <v>17000</v>
      </c>
      <c r="F14" s="59">
        <v>34000</v>
      </c>
      <c r="G14" s="59">
        <f t="shared" si="3"/>
        <v>51000</v>
      </c>
      <c r="H14" s="59">
        <v>1</v>
      </c>
      <c r="I14" s="59">
        <f t="shared" si="0"/>
        <v>17000</v>
      </c>
      <c r="J14" s="59">
        <v>1</v>
      </c>
      <c r="K14" s="59">
        <f t="shared" si="1"/>
        <v>34000</v>
      </c>
      <c r="L14" s="59">
        <f t="shared" si="2"/>
        <v>51000</v>
      </c>
      <c r="M14" s="146">
        <v>0.9</v>
      </c>
      <c r="N14" s="42">
        <f t="shared" si="4"/>
        <v>45900</v>
      </c>
      <c r="O14" s="42"/>
    </row>
    <row r="15" spans="1:15" s="60" customFormat="1" ht="78.75" x14ac:dyDescent="0.25">
      <c r="A15" s="57">
        <v>6</v>
      </c>
      <c r="B15" s="58" t="s">
        <v>73</v>
      </c>
      <c r="C15" s="57">
        <v>1</v>
      </c>
      <c r="D15" s="57" t="s">
        <v>0</v>
      </c>
      <c r="E15" s="59">
        <v>0</v>
      </c>
      <c r="F15" s="59">
        <v>51000</v>
      </c>
      <c r="G15" s="59">
        <f t="shared" si="3"/>
        <v>51000</v>
      </c>
      <c r="H15" s="59">
        <v>1</v>
      </c>
      <c r="I15" s="59">
        <f t="shared" si="0"/>
        <v>0</v>
      </c>
      <c r="J15" s="59">
        <v>1</v>
      </c>
      <c r="K15" s="59">
        <f t="shared" si="1"/>
        <v>51000</v>
      </c>
      <c r="L15" s="59">
        <f t="shared" si="2"/>
        <v>51000</v>
      </c>
      <c r="M15" s="146">
        <v>0.9</v>
      </c>
      <c r="N15" s="42">
        <f t="shared" si="4"/>
        <v>45900</v>
      </c>
      <c r="O15" s="42"/>
    </row>
    <row r="16" spans="1:15" s="60" customFormat="1" ht="78.75" x14ac:dyDescent="0.25">
      <c r="A16" s="57">
        <v>7</v>
      </c>
      <c r="B16" s="58" t="s">
        <v>74</v>
      </c>
      <c r="C16" s="57">
        <v>1</v>
      </c>
      <c r="D16" s="57" t="s">
        <v>0</v>
      </c>
      <c r="E16" s="59">
        <v>0</v>
      </c>
      <c r="F16" s="59">
        <v>76500</v>
      </c>
      <c r="G16" s="59">
        <f t="shared" si="3"/>
        <v>76500</v>
      </c>
      <c r="H16" s="59">
        <v>1</v>
      </c>
      <c r="I16" s="59">
        <f t="shared" si="0"/>
        <v>0</v>
      </c>
      <c r="J16" s="59">
        <v>1</v>
      </c>
      <c r="K16" s="59">
        <f t="shared" si="1"/>
        <v>76500</v>
      </c>
      <c r="L16" s="59">
        <f t="shared" si="2"/>
        <v>76500</v>
      </c>
      <c r="M16" s="146">
        <v>0.9</v>
      </c>
      <c r="N16" s="42">
        <f t="shared" si="4"/>
        <v>68850</v>
      </c>
      <c r="O16" s="42"/>
    </row>
    <row r="17" spans="1:15" s="60" customFormat="1" ht="78.75" x14ac:dyDescent="0.25">
      <c r="A17" s="57">
        <v>8</v>
      </c>
      <c r="B17" s="58" t="s">
        <v>75</v>
      </c>
      <c r="C17" s="57">
        <v>1</v>
      </c>
      <c r="D17" s="57" t="s">
        <v>0</v>
      </c>
      <c r="E17" s="59">
        <v>0</v>
      </c>
      <c r="F17" s="59">
        <v>42500</v>
      </c>
      <c r="G17" s="59">
        <f t="shared" si="3"/>
        <v>42500</v>
      </c>
      <c r="H17" s="59">
        <v>1</v>
      </c>
      <c r="I17" s="59">
        <f t="shared" si="0"/>
        <v>0</v>
      </c>
      <c r="J17" s="59">
        <v>1</v>
      </c>
      <c r="K17" s="59">
        <f t="shared" si="1"/>
        <v>42500</v>
      </c>
      <c r="L17" s="59">
        <f t="shared" si="2"/>
        <v>42500</v>
      </c>
      <c r="M17" s="146">
        <v>0.9</v>
      </c>
      <c r="N17" s="42">
        <f t="shared" si="4"/>
        <v>38250</v>
      </c>
      <c r="O17" s="42"/>
    </row>
    <row r="18" spans="1:15" s="60" customFormat="1" ht="126" x14ac:dyDescent="0.25">
      <c r="A18" s="57"/>
      <c r="B18" s="58" t="s">
        <v>76</v>
      </c>
      <c r="C18" s="61"/>
      <c r="D18" s="62"/>
      <c r="E18" s="63"/>
      <c r="F18" s="63"/>
      <c r="G18" s="59">
        <f t="shared" si="3"/>
        <v>0</v>
      </c>
      <c r="H18" s="59">
        <v>0</v>
      </c>
      <c r="I18" s="59">
        <f t="shared" si="0"/>
        <v>0</v>
      </c>
      <c r="J18" s="59">
        <v>0</v>
      </c>
      <c r="K18" s="59">
        <f t="shared" si="1"/>
        <v>0</v>
      </c>
      <c r="L18" s="59">
        <f t="shared" si="2"/>
        <v>0</v>
      </c>
      <c r="M18" s="142"/>
      <c r="N18" s="42">
        <f t="shared" si="4"/>
        <v>0</v>
      </c>
      <c r="O18" s="42"/>
    </row>
    <row r="19" spans="1:15" s="60" customFormat="1" ht="15.75" x14ac:dyDescent="0.25">
      <c r="A19" s="57"/>
      <c r="B19" s="64"/>
      <c r="C19" s="61"/>
      <c r="D19" s="62"/>
      <c r="E19" s="63"/>
      <c r="F19" s="63"/>
      <c r="G19" s="59">
        <f t="shared" si="3"/>
        <v>0</v>
      </c>
      <c r="H19" s="59">
        <v>0</v>
      </c>
      <c r="I19" s="59">
        <f t="shared" si="0"/>
        <v>0</v>
      </c>
      <c r="J19" s="59">
        <v>0</v>
      </c>
      <c r="K19" s="59">
        <f t="shared" si="1"/>
        <v>0</v>
      </c>
      <c r="L19" s="59">
        <f t="shared" si="2"/>
        <v>0</v>
      </c>
      <c r="M19" s="145"/>
      <c r="N19" s="42">
        <f t="shared" si="4"/>
        <v>0</v>
      </c>
      <c r="O19" s="42"/>
    </row>
    <row r="20" spans="1:15" s="60" customFormat="1" ht="31.5" x14ac:dyDescent="0.25">
      <c r="A20" s="57"/>
      <c r="B20" s="65" t="s">
        <v>201</v>
      </c>
      <c r="C20" s="61"/>
      <c r="D20" s="62"/>
      <c r="E20" s="63"/>
      <c r="F20" s="63"/>
      <c r="G20" s="59">
        <f t="shared" si="3"/>
        <v>0</v>
      </c>
      <c r="H20" s="59">
        <v>0</v>
      </c>
      <c r="I20" s="59">
        <f t="shared" si="0"/>
        <v>0</v>
      </c>
      <c r="J20" s="59">
        <v>0</v>
      </c>
      <c r="K20" s="59">
        <f t="shared" si="1"/>
        <v>0</v>
      </c>
      <c r="L20" s="59">
        <f t="shared" si="2"/>
        <v>0</v>
      </c>
      <c r="M20" s="143"/>
      <c r="N20" s="42">
        <f t="shared" si="4"/>
        <v>0</v>
      </c>
      <c r="O20" s="42"/>
    </row>
    <row r="21" spans="1:15" s="60" customFormat="1" ht="31.5" x14ac:dyDescent="0.25">
      <c r="A21" s="57"/>
      <c r="B21" s="66" t="s">
        <v>77</v>
      </c>
      <c r="C21" s="67"/>
      <c r="D21" s="67"/>
      <c r="E21" s="68"/>
      <c r="F21" s="68"/>
      <c r="G21" s="59">
        <f t="shared" si="3"/>
        <v>0</v>
      </c>
      <c r="H21" s="59">
        <v>0</v>
      </c>
      <c r="I21" s="59">
        <f t="shared" si="0"/>
        <v>0</v>
      </c>
      <c r="J21" s="59">
        <v>0</v>
      </c>
      <c r="K21" s="59">
        <f t="shared" si="1"/>
        <v>0</v>
      </c>
      <c r="L21" s="59">
        <f t="shared" si="2"/>
        <v>0</v>
      </c>
      <c r="M21" s="142"/>
      <c r="N21" s="42">
        <f t="shared" si="4"/>
        <v>0</v>
      </c>
      <c r="O21" s="42"/>
    </row>
    <row r="22" spans="1:15" s="60" customFormat="1" ht="15.75" x14ac:dyDescent="0.25">
      <c r="A22" s="57">
        <v>1</v>
      </c>
      <c r="B22" s="64" t="s">
        <v>202</v>
      </c>
      <c r="C22" s="61"/>
      <c r="D22" s="62"/>
      <c r="E22" s="63"/>
      <c r="F22" s="63"/>
      <c r="G22" s="59">
        <f t="shared" si="3"/>
        <v>0</v>
      </c>
      <c r="H22" s="59">
        <v>0</v>
      </c>
      <c r="I22" s="59">
        <f t="shared" si="0"/>
        <v>0</v>
      </c>
      <c r="J22" s="59">
        <v>0</v>
      </c>
      <c r="K22" s="59">
        <f t="shared" si="1"/>
        <v>0</v>
      </c>
      <c r="L22" s="59">
        <f t="shared" si="2"/>
        <v>0</v>
      </c>
      <c r="M22" s="147"/>
      <c r="N22" s="42">
        <f t="shared" si="4"/>
        <v>0</v>
      </c>
      <c r="O22" s="42"/>
    </row>
    <row r="23" spans="1:15" s="60" customFormat="1" ht="15.75" x14ac:dyDescent="0.25">
      <c r="A23" s="57" t="s">
        <v>57</v>
      </c>
      <c r="B23" s="64" t="s">
        <v>78</v>
      </c>
      <c r="C23" s="57">
        <v>1</v>
      </c>
      <c r="D23" s="57" t="s">
        <v>0</v>
      </c>
      <c r="E23" s="59">
        <v>0</v>
      </c>
      <c r="F23" s="59">
        <v>85000</v>
      </c>
      <c r="G23" s="59">
        <f t="shared" si="3"/>
        <v>85000</v>
      </c>
      <c r="H23" s="59">
        <v>1</v>
      </c>
      <c r="I23" s="59">
        <f t="shared" si="0"/>
        <v>0</v>
      </c>
      <c r="J23" s="59">
        <v>1</v>
      </c>
      <c r="K23" s="59">
        <f t="shared" si="1"/>
        <v>85000</v>
      </c>
      <c r="L23" s="59">
        <f t="shared" si="2"/>
        <v>85000</v>
      </c>
      <c r="M23" s="146">
        <v>0.9</v>
      </c>
      <c r="N23" s="42">
        <f t="shared" si="4"/>
        <v>76500</v>
      </c>
      <c r="O23" s="42"/>
    </row>
    <row r="24" spans="1:15" s="60" customFormat="1" ht="15.75" x14ac:dyDescent="0.25">
      <c r="A24" s="57" t="s">
        <v>58</v>
      </c>
      <c r="B24" s="64" t="s">
        <v>79</v>
      </c>
      <c r="C24" s="57">
        <v>1</v>
      </c>
      <c r="D24" s="57" t="s">
        <v>0</v>
      </c>
      <c r="E24" s="59">
        <v>0</v>
      </c>
      <c r="F24" s="59">
        <v>1530000</v>
      </c>
      <c r="G24" s="59">
        <f t="shared" si="3"/>
        <v>1530000</v>
      </c>
      <c r="H24" s="59">
        <v>0</v>
      </c>
      <c r="I24" s="59">
        <f t="shared" si="0"/>
        <v>0</v>
      </c>
      <c r="J24" s="59">
        <v>0</v>
      </c>
      <c r="K24" s="59">
        <f t="shared" si="1"/>
        <v>0</v>
      </c>
      <c r="L24" s="59">
        <f t="shared" si="2"/>
        <v>0</v>
      </c>
      <c r="M24" s="142"/>
      <c r="N24" s="42">
        <f t="shared" si="4"/>
        <v>0</v>
      </c>
      <c r="O24" s="42"/>
    </row>
    <row r="25" spans="1:15" s="60" customFormat="1" ht="31.5" x14ac:dyDescent="0.25">
      <c r="A25" s="57" t="s">
        <v>59</v>
      </c>
      <c r="B25" s="64" t="s">
        <v>80</v>
      </c>
      <c r="C25" s="57">
        <v>1</v>
      </c>
      <c r="D25" s="57" t="s">
        <v>0</v>
      </c>
      <c r="E25" s="59">
        <v>140250</v>
      </c>
      <c r="F25" s="59">
        <v>8500</v>
      </c>
      <c r="G25" s="59">
        <f t="shared" si="3"/>
        <v>148750</v>
      </c>
      <c r="H25" s="59">
        <v>0</v>
      </c>
      <c r="I25" s="59">
        <f t="shared" si="0"/>
        <v>0</v>
      </c>
      <c r="J25" s="59">
        <v>0</v>
      </c>
      <c r="K25" s="59">
        <f t="shared" si="1"/>
        <v>0</v>
      </c>
      <c r="L25" s="59">
        <f t="shared" si="2"/>
        <v>0</v>
      </c>
      <c r="M25" s="145"/>
      <c r="N25" s="42">
        <f t="shared" si="4"/>
        <v>0</v>
      </c>
      <c r="O25" s="42"/>
    </row>
    <row r="26" spans="1:15" s="60" customFormat="1" ht="15.75" x14ac:dyDescent="0.25">
      <c r="A26" s="57"/>
      <c r="B26" s="64"/>
      <c r="C26" s="57"/>
      <c r="D26" s="57"/>
      <c r="E26" s="63"/>
      <c r="F26" s="63"/>
      <c r="G26" s="59">
        <f t="shared" si="3"/>
        <v>0</v>
      </c>
      <c r="H26" s="59">
        <v>0</v>
      </c>
      <c r="I26" s="59">
        <f t="shared" si="0"/>
        <v>0</v>
      </c>
      <c r="J26" s="59">
        <v>0</v>
      </c>
      <c r="K26" s="59">
        <f t="shared" si="1"/>
        <v>0</v>
      </c>
      <c r="L26" s="59">
        <f t="shared" si="2"/>
        <v>0</v>
      </c>
      <c r="M26" s="142"/>
      <c r="N26" s="42">
        <f t="shared" si="4"/>
        <v>0</v>
      </c>
      <c r="O26" s="42"/>
    </row>
    <row r="27" spans="1:15" s="60" customFormat="1" ht="31.5" x14ac:dyDescent="0.25">
      <c r="A27" s="57"/>
      <c r="B27" s="65" t="s">
        <v>203</v>
      </c>
      <c r="C27" s="57"/>
      <c r="D27" s="57"/>
      <c r="E27" s="63"/>
      <c r="F27" s="63"/>
      <c r="G27" s="59">
        <f t="shared" si="3"/>
        <v>0</v>
      </c>
      <c r="H27" s="59">
        <v>0</v>
      </c>
      <c r="I27" s="59">
        <f t="shared" si="0"/>
        <v>0</v>
      </c>
      <c r="J27" s="59">
        <v>0</v>
      </c>
      <c r="K27" s="59">
        <f t="shared" si="1"/>
        <v>0</v>
      </c>
      <c r="L27" s="59">
        <f t="shared" si="2"/>
        <v>0</v>
      </c>
      <c r="M27" s="143"/>
      <c r="N27" s="42">
        <f t="shared" si="4"/>
        <v>0</v>
      </c>
      <c r="O27" s="42"/>
    </row>
    <row r="28" spans="1:15" s="60" customFormat="1" ht="31.5" x14ac:dyDescent="0.25">
      <c r="A28" s="57"/>
      <c r="B28" s="66" t="s">
        <v>81</v>
      </c>
      <c r="C28" s="67"/>
      <c r="D28" s="67"/>
      <c r="E28" s="68"/>
      <c r="F28" s="68"/>
      <c r="G28" s="59">
        <f t="shared" si="3"/>
        <v>0</v>
      </c>
      <c r="H28" s="59">
        <v>0</v>
      </c>
      <c r="I28" s="59">
        <f t="shared" si="0"/>
        <v>0</v>
      </c>
      <c r="J28" s="59">
        <v>0</v>
      </c>
      <c r="K28" s="59">
        <f t="shared" si="1"/>
        <v>0</v>
      </c>
      <c r="L28" s="59">
        <f t="shared" si="2"/>
        <v>0</v>
      </c>
      <c r="M28" s="142"/>
      <c r="N28" s="42">
        <f t="shared" si="4"/>
        <v>0</v>
      </c>
      <c r="O28" s="42"/>
    </row>
    <row r="29" spans="1:15" s="71" customFormat="1" ht="15.75" x14ac:dyDescent="0.25">
      <c r="A29" s="67"/>
      <c r="B29" s="66" t="s">
        <v>82</v>
      </c>
      <c r="C29" s="69"/>
      <c r="D29" s="70"/>
      <c r="E29" s="63"/>
      <c r="F29" s="63"/>
      <c r="G29" s="59">
        <f t="shared" si="3"/>
        <v>0</v>
      </c>
      <c r="H29" s="59">
        <v>0</v>
      </c>
      <c r="I29" s="59">
        <f t="shared" si="0"/>
        <v>0</v>
      </c>
      <c r="J29" s="59">
        <v>0</v>
      </c>
      <c r="K29" s="59">
        <f t="shared" si="1"/>
        <v>0</v>
      </c>
      <c r="L29" s="59">
        <f t="shared" si="2"/>
        <v>0</v>
      </c>
      <c r="M29" s="147"/>
      <c r="N29" s="42">
        <f t="shared" si="4"/>
        <v>0</v>
      </c>
      <c r="O29" s="42"/>
    </row>
    <row r="30" spans="1:15" s="71" customFormat="1" ht="78.75" x14ac:dyDescent="0.25">
      <c r="A30" s="57">
        <v>1</v>
      </c>
      <c r="B30" s="64" t="s">
        <v>83</v>
      </c>
      <c r="C30" s="57">
        <v>1</v>
      </c>
      <c r="D30" s="57" t="s">
        <v>0</v>
      </c>
      <c r="E30" s="59">
        <v>467500</v>
      </c>
      <c r="F30" s="59">
        <v>76500</v>
      </c>
      <c r="G30" s="59">
        <f t="shared" si="3"/>
        <v>544000</v>
      </c>
      <c r="H30" s="59">
        <v>1</v>
      </c>
      <c r="I30" s="59">
        <f t="shared" si="0"/>
        <v>467500</v>
      </c>
      <c r="J30" s="59">
        <v>1</v>
      </c>
      <c r="K30" s="59">
        <f t="shared" si="1"/>
        <v>76500</v>
      </c>
      <c r="L30" s="59">
        <f t="shared" si="2"/>
        <v>544000</v>
      </c>
      <c r="M30" s="146">
        <v>0.9</v>
      </c>
      <c r="N30" s="42">
        <f t="shared" si="4"/>
        <v>489600</v>
      </c>
      <c r="O30" s="42"/>
    </row>
    <row r="31" spans="1:15" s="71" customFormat="1" ht="15.75" x14ac:dyDescent="0.25">
      <c r="A31" s="67"/>
      <c r="B31" s="66" t="s">
        <v>84</v>
      </c>
      <c r="C31" s="57"/>
      <c r="D31" s="57"/>
      <c r="E31" s="63"/>
      <c r="F31" s="63"/>
      <c r="G31" s="59">
        <f t="shared" si="3"/>
        <v>0</v>
      </c>
      <c r="H31" s="59">
        <v>0</v>
      </c>
      <c r="I31" s="59">
        <f t="shared" si="0"/>
        <v>0</v>
      </c>
      <c r="J31" s="59">
        <v>0</v>
      </c>
      <c r="K31" s="59">
        <f t="shared" si="1"/>
        <v>0</v>
      </c>
      <c r="L31" s="59">
        <f t="shared" si="2"/>
        <v>0</v>
      </c>
      <c r="M31" s="142"/>
      <c r="N31" s="42">
        <f t="shared" si="4"/>
        <v>0</v>
      </c>
      <c r="O31" s="42"/>
    </row>
    <row r="32" spans="1:15" s="71" customFormat="1" ht="47.25" x14ac:dyDescent="0.25">
      <c r="A32" s="72">
        <v>2</v>
      </c>
      <c r="B32" s="64" t="s">
        <v>85</v>
      </c>
      <c r="C32" s="57" t="s">
        <v>86</v>
      </c>
      <c r="D32" s="57" t="s">
        <v>0</v>
      </c>
      <c r="E32" s="59">
        <v>106250</v>
      </c>
      <c r="F32" s="59">
        <v>21250</v>
      </c>
      <c r="G32" s="59">
        <f t="shared" si="3"/>
        <v>127500</v>
      </c>
      <c r="H32" s="59">
        <v>1</v>
      </c>
      <c r="I32" s="59">
        <f t="shared" si="0"/>
        <v>106250</v>
      </c>
      <c r="J32" s="59">
        <v>1</v>
      </c>
      <c r="K32" s="59">
        <f t="shared" si="1"/>
        <v>21250</v>
      </c>
      <c r="L32" s="59">
        <f t="shared" si="2"/>
        <v>127500</v>
      </c>
      <c r="M32" s="146">
        <v>0.9</v>
      </c>
      <c r="N32" s="42">
        <f t="shared" si="4"/>
        <v>114750</v>
      </c>
      <c r="O32" s="42"/>
    </row>
    <row r="33" spans="1:15" s="71" customFormat="1" ht="15.75" x14ac:dyDescent="0.25">
      <c r="A33" s="73"/>
      <c r="B33" s="66" t="s">
        <v>87</v>
      </c>
      <c r="C33" s="57"/>
      <c r="D33" s="57"/>
      <c r="E33" s="63"/>
      <c r="F33" s="63"/>
      <c r="G33" s="59">
        <f t="shared" si="3"/>
        <v>0</v>
      </c>
      <c r="H33" s="59">
        <v>0</v>
      </c>
      <c r="I33" s="59">
        <f t="shared" si="0"/>
        <v>0</v>
      </c>
      <c r="J33" s="59">
        <v>0</v>
      </c>
      <c r="K33" s="59">
        <f t="shared" si="1"/>
        <v>0</v>
      </c>
      <c r="L33" s="59">
        <f t="shared" si="2"/>
        <v>0</v>
      </c>
      <c r="M33" s="142"/>
      <c r="N33" s="42">
        <f t="shared" si="4"/>
        <v>0</v>
      </c>
      <c r="O33" s="42"/>
    </row>
    <row r="34" spans="1:15" s="71" customFormat="1" ht="47.25" x14ac:dyDescent="0.25">
      <c r="A34" s="72">
        <v>3</v>
      </c>
      <c r="B34" s="64" t="s">
        <v>88</v>
      </c>
      <c r="C34" s="57" t="s">
        <v>86</v>
      </c>
      <c r="D34" s="57" t="s">
        <v>0</v>
      </c>
      <c r="E34" s="59">
        <v>153000</v>
      </c>
      <c r="F34" s="59">
        <v>21250</v>
      </c>
      <c r="G34" s="59">
        <f t="shared" si="3"/>
        <v>174250</v>
      </c>
      <c r="H34" s="59">
        <v>1</v>
      </c>
      <c r="I34" s="59">
        <f t="shared" si="0"/>
        <v>153000</v>
      </c>
      <c r="J34" s="59">
        <v>1</v>
      </c>
      <c r="K34" s="59">
        <f t="shared" si="1"/>
        <v>21250</v>
      </c>
      <c r="L34" s="59">
        <f t="shared" si="2"/>
        <v>174250</v>
      </c>
      <c r="M34" s="146">
        <v>0.9</v>
      </c>
      <c r="N34" s="42">
        <f t="shared" si="4"/>
        <v>156825</v>
      </c>
      <c r="O34" s="42"/>
    </row>
    <row r="35" spans="1:15" s="71" customFormat="1" ht="15.75" x14ac:dyDescent="0.25">
      <c r="A35" s="73"/>
      <c r="B35" s="66" t="s">
        <v>89</v>
      </c>
      <c r="C35" s="57"/>
      <c r="D35" s="57"/>
      <c r="E35" s="63"/>
      <c r="F35" s="63"/>
      <c r="G35" s="59">
        <f t="shared" si="3"/>
        <v>0</v>
      </c>
      <c r="H35" s="59">
        <v>0</v>
      </c>
      <c r="I35" s="59">
        <f t="shared" si="0"/>
        <v>0</v>
      </c>
      <c r="J35" s="59">
        <v>0</v>
      </c>
      <c r="K35" s="59">
        <f t="shared" si="1"/>
        <v>0</v>
      </c>
      <c r="L35" s="59">
        <f t="shared" si="2"/>
        <v>0</v>
      </c>
      <c r="M35" s="142"/>
      <c r="N35" s="42">
        <f t="shared" si="4"/>
        <v>0</v>
      </c>
      <c r="O35" s="42"/>
    </row>
    <row r="36" spans="1:15" s="71" customFormat="1" ht="47.25" x14ac:dyDescent="0.25">
      <c r="A36" s="72">
        <v>4</v>
      </c>
      <c r="B36" s="64" t="s">
        <v>90</v>
      </c>
      <c r="C36" s="57" t="s">
        <v>86</v>
      </c>
      <c r="D36" s="57" t="s">
        <v>0</v>
      </c>
      <c r="E36" s="59">
        <v>68000</v>
      </c>
      <c r="F36" s="59">
        <v>17000</v>
      </c>
      <c r="G36" s="59">
        <f t="shared" si="3"/>
        <v>85000</v>
      </c>
      <c r="H36" s="59">
        <v>1</v>
      </c>
      <c r="I36" s="59">
        <f t="shared" si="0"/>
        <v>68000</v>
      </c>
      <c r="J36" s="59">
        <v>1</v>
      </c>
      <c r="K36" s="59">
        <f t="shared" si="1"/>
        <v>17000</v>
      </c>
      <c r="L36" s="59">
        <f t="shared" si="2"/>
        <v>85000</v>
      </c>
      <c r="M36" s="146">
        <v>0.9</v>
      </c>
      <c r="N36" s="42">
        <f t="shared" si="4"/>
        <v>76500</v>
      </c>
      <c r="O36" s="42"/>
    </row>
    <row r="37" spans="1:15" s="71" customFormat="1" ht="15.75" x14ac:dyDescent="0.25">
      <c r="A37" s="73"/>
      <c r="B37" s="66" t="s">
        <v>91</v>
      </c>
      <c r="C37" s="57"/>
      <c r="D37" s="57"/>
      <c r="E37" s="63"/>
      <c r="F37" s="63"/>
      <c r="G37" s="59">
        <f t="shared" si="3"/>
        <v>0</v>
      </c>
      <c r="H37" s="59">
        <v>0</v>
      </c>
      <c r="I37" s="59">
        <f t="shared" si="0"/>
        <v>0</v>
      </c>
      <c r="J37" s="59">
        <v>0</v>
      </c>
      <c r="K37" s="59">
        <f t="shared" si="1"/>
        <v>0</v>
      </c>
      <c r="L37" s="59">
        <f t="shared" si="2"/>
        <v>0</v>
      </c>
      <c r="M37" s="142"/>
      <c r="N37" s="42">
        <f t="shared" si="4"/>
        <v>0</v>
      </c>
      <c r="O37" s="42"/>
    </row>
    <row r="38" spans="1:15" s="71" customFormat="1" ht="47.25" x14ac:dyDescent="0.25">
      <c r="A38" s="72">
        <v>5</v>
      </c>
      <c r="B38" s="64" t="s">
        <v>92</v>
      </c>
      <c r="C38" s="57" t="s">
        <v>86</v>
      </c>
      <c r="D38" s="57" t="s">
        <v>0</v>
      </c>
      <c r="E38" s="59">
        <v>29750</v>
      </c>
      <c r="F38" s="59">
        <v>12750</v>
      </c>
      <c r="G38" s="59">
        <f t="shared" si="3"/>
        <v>42500</v>
      </c>
      <c r="H38" s="59">
        <v>1</v>
      </c>
      <c r="I38" s="59">
        <f t="shared" si="0"/>
        <v>29750</v>
      </c>
      <c r="J38" s="59">
        <v>1</v>
      </c>
      <c r="K38" s="59">
        <f t="shared" si="1"/>
        <v>12750</v>
      </c>
      <c r="L38" s="59">
        <f t="shared" si="2"/>
        <v>42500</v>
      </c>
      <c r="M38" s="146">
        <v>0.9</v>
      </c>
      <c r="N38" s="42">
        <f t="shared" si="4"/>
        <v>38250</v>
      </c>
      <c r="O38" s="42"/>
    </row>
    <row r="39" spans="1:15" s="71" customFormat="1" ht="15.75" x14ac:dyDescent="0.25">
      <c r="A39" s="73"/>
      <c r="B39" s="66" t="s">
        <v>93</v>
      </c>
      <c r="C39" s="57"/>
      <c r="D39" s="57"/>
      <c r="E39" s="63"/>
      <c r="F39" s="63"/>
      <c r="G39" s="59">
        <f t="shared" si="3"/>
        <v>0</v>
      </c>
      <c r="H39" s="59">
        <v>0</v>
      </c>
      <c r="I39" s="59">
        <f t="shared" si="0"/>
        <v>0</v>
      </c>
      <c r="J39" s="59">
        <v>0</v>
      </c>
      <c r="K39" s="59">
        <f t="shared" si="1"/>
        <v>0</v>
      </c>
      <c r="L39" s="59">
        <f t="shared" si="2"/>
        <v>0</v>
      </c>
      <c r="M39" s="142"/>
      <c r="N39" s="42">
        <f t="shared" si="4"/>
        <v>0</v>
      </c>
      <c r="O39" s="42"/>
    </row>
    <row r="40" spans="1:15" s="71" customFormat="1" ht="31.5" x14ac:dyDescent="0.25">
      <c r="A40" s="72">
        <v>6</v>
      </c>
      <c r="B40" s="64" t="s">
        <v>94</v>
      </c>
      <c r="C40" s="57" t="s">
        <v>86</v>
      </c>
      <c r="D40" s="57" t="s">
        <v>0</v>
      </c>
      <c r="E40" s="59">
        <v>34000</v>
      </c>
      <c r="F40" s="59">
        <v>8500</v>
      </c>
      <c r="G40" s="59">
        <f t="shared" si="3"/>
        <v>42500</v>
      </c>
      <c r="H40" s="59">
        <v>1</v>
      </c>
      <c r="I40" s="59">
        <f t="shared" si="0"/>
        <v>34000</v>
      </c>
      <c r="J40" s="59">
        <v>1</v>
      </c>
      <c r="K40" s="59">
        <f t="shared" si="1"/>
        <v>8500</v>
      </c>
      <c r="L40" s="59">
        <f t="shared" si="2"/>
        <v>42500</v>
      </c>
      <c r="M40" s="146">
        <v>0.9</v>
      </c>
      <c r="N40" s="42">
        <f t="shared" si="4"/>
        <v>38250</v>
      </c>
      <c r="O40" s="42"/>
    </row>
    <row r="41" spans="1:15" s="71" customFormat="1" ht="31.5" x14ac:dyDescent="0.25">
      <c r="A41" s="72"/>
      <c r="B41" s="65" t="s">
        <v>204</v>
      </c>
      <c r="C41" s="57"/>
      <c r="D41" s="57"/>
      <c r="E41" s="63"/>
      <c r="F41" s="63"/>
      <c r="G41" s="59">
        <f t="shared" si="3"/>
        <v>0</v>
      </c>
      <c r="H41" s="59">
        <v>0</v>
      </c>
      <c r="I41" s="59">
        <f t="shared" si="0"/>
        <v>0</v>
      </c>
      <c r="J41" s="59">
        <v>0</v>
      </c>
      <c r="K41" s="59">
        <f t="shared" si="1"/>
        <v>0</v>
      </c>
      <c r="L41" s="59">
        <f t="shared" si="2"/>
        <v>0</v>
      </c>
      <c r="M41" s="142"/>
      <c r="N41" s="42">
        <f t="shared" si="4"/>
        <v>0</v>
      </c>
      <c r="O41" s="42"/>
    </row>
    <row r="42" spans="1:15" s="71" customFormat="1" ht="31.5" x14ac:dyDescent="0.25">
      <c r="A42" s="73"/>
      <c r="B42" s="66" t="s">
        <v>95</v>
      </c>
      <c r="C42" s="74"/>
      <c r="D42" s="74"/>
      <c r="E42" s="75"/>
      <c r="F42" s="75"/>
      <c r="G42" s="59">
        <f t="shared" si="3"/>
        <v>0</v>
      </c>
      <c r="H42" s="59">
        <v>0</v>
      </c>
      <c r="I42" s="59">
        <f t="shared" ref="I42:I73" si="5">H42*E42</f>
        <v>0</v>
      </c>
      <c r="J42" s="59">
        <v>0</v>
      </c>
      <c r="K42" s="59">
        <f t="shared" ref="K42:K73" si="6">J42*F42</f>
        <v>0</v>
      </c>
      <c r="L42" s="59">
        <f t="shared" ref="L42:L73" si="7">K42+I42</f>
        <v>0</v>
      </c>
      <c r="M42" s="142"/>
      <c r="N42" s="42">
        <f t="shared" si="4"/>
        <v>0</v>
      </c>
      <c r="O42" s="42"/>
    </row>
    <row r="43" spans="1:15" s="71" customFormat="1" ht="15.75" x14ac:dyDescent="0.25">
      <c r="A43" s="73"/>
      <c r="B43" s="76" t="s">
        <v>96</v>
      </c>
      <c r="C43" s="77"/>
      <c r="D43" s="72"/>
      <c r="E43" s="63"/>
      <c r="F43" s="63"/>
      <c r="G43" s="59">
        <f t="shared" si="3"/>
        <v>0</v>
      </c>
      <c r="H43" s="59">
        <v>0</v>
      </c>
      <c r="I43" s="59">
        <f t="shared" si="5"/>
        <v>0</v>
      </c>
      <c r="J43" s="59">
        <v>0</v>
      </c>
      <c r="K43" s="59">
        <f t="shared" si="6"/>
        <v>0</v>
      </c>
      <c r="L43" s="59">
        <f t="shared" si="7"/>
        <v>0</v>
      </c>
      <c r="M43" s="143"/>
      <c r="N43" s="42">
        <f t="shared" si="4"/>
        <v>0</v>
      </c>
      <c r="O43" s="42"/>
    </row>
    <row r="44" spans="1:15" s="71" customFormat="1" ht="63" x14ac:dyDescent="0.25">
      <c r="A44" s="72">
        <v>1</v>
      </c>
      <c r="B44" s="64" t="s">
        <v>97</v>
      </c>
      <c r="C44" s="78">
        <v>1300</v>
      </c>
      <c r="D44" s="78" t="s">
        <v>98</v>
      </c>
      <c r="E44" s="59">
        <v>301.75</v>
      </c>
      <c r="F44" s="59">
        <v>42.5</v>
      </c>
      <c r="G44" s="59">
        <f t="shared" si="3"/>
        <v>447525</v>
      </c>
      <c r="H44" s="164">
        <v>1621.72</v>
      </c>
      <c r="I44" s="59">
        <f t="shared" si="5"/>
        <v>489354.01</v>
      </c>
      <c r="J44" s="124">
        <v>1621.72</v>
      </c>
      <c r="K44" s="59">
        <f t="shared" si="6"/>
        <v>68923.100000000006</v>
      </c>
      <c r="L44" s="59">
        <f t="shared" si="7"/>
        <v>558277.11</v>
      </c>
      <c r="M44" s="146">
        <v>0.9</v>
      </c>
      <c r="N44" s="42">
        <f t="shared" si="4"/>
        <v>502449.39899999998</v>
      </c>
      <c r="O44" s="42"/>
    </row>
    <row r="45" spans="1:15" s="71" customFormat="1" ht="15.75" x14ac:dyDescent="0.25">
      <c r="A45" s="73"/>
      <c r="B45" s="66" t="s">
        <v>99</v>
      </c>
      <c r="C45" s="57"/>
      <c r="D45" s="57"/>
      <c r="E45" s="79"/>
      <c r="F45" s="79"/>
      <c r="G45" s="59">
        <f t="shared" si="3"/>
        <v>0</v>
      </c>
      <c r="H45" s="131"/>
      <c r="I45" s="59">
        <f t="shared" si="5"/>
        <v>0</v>
      </c>
      <c r="J45" s="59"/>
      <c r="K45" s="59">
        <f t="shared" si="6"/>
        <v>0</v>
      </c>
      <c r="L45" s="59">
        <f t="shared" si="7"/>
        <v>0</v>
      </c>
      <c r="M45" s="147"/>
      <c r="N45" s="42">
        <f t="shared" si="4"/>
        <v>0</v>
      </c>
      <c r="O45" s="42"/>
    </row>
    <row r="46" spans="1:15" s="71" customFormat="1" ht="47.25" x14ac:dyDescent="0.25">
      <c r="A46" s="72">
        <v>2</v>
      </c>
      <c r="B46" s="64" t="s">
        <v>100</v>
      </c>
      <c r="C46" s="57"/>
      <c r="D46" s="57"/>
      <c r="E46" s="79"/>
      <c r="F46" s="79"/>
      <c r="G46" s="59">
        <f t="shared" si="3"/>
        <v>0</v>
      </c>
      <c r="H46" s="131"/>
      <c r="I46" s="59">
        <f t="shared" si="5"/>
        <v>0</v>
      </c>
      <c r="J46" s="59"/>
      <c r="K46" s="59">
        <f t="shared" si="6"/>
        <v>0</v>
      </c>
      <c r="L46" s="59">
        <f t="shared" si="7"/>
        <v>0</v>
      </c>
      <c r="M46" s="146"/>
      <c r="N46" s="42">
        <f t="shared" si="4"/>
        <v>0</v>
      </c>
      <c r="O46" s="42"/>
    </row>
    <row r="47" spans="1:15" s="71" customFormat="1" ht="15.75" x14ac:dyDescent="0.25">
      <c r="A47" s="80" t="s">
        <v>57</v>
      </c>
      <c r="B47" s="81" t="s">
        <v>101</v>
      </c>
      <c r="C47" s="57">
        <v>80</v>
      </c>
      <c r="D47" s="57" t="s">
        <v>25</v>
      </c>
      <c r="E47" s="59">
        <v>191.25</v>
      </c>
      <c r="F47" s="59">
        <v>51</v>
      </c>
      <c r="G47" s="59">
        <f t="shared" si="3"/>
        <v>19380</v>
      </c>
      <c r="H47" s="140">
        <v>636.44000000000005</v>
      </c>
      <c r="I47" s="59">
        <f t="shared" si="5"/>
        <v>121719.15000000001</v>
      </c>
      <c r="J47" s="59">
        <v>636.44000000000005</v>
      </c>
      <c r="K47" s="59">
        <f t="shared" si="6"/>
        <v>32458.440000000002</v>
      </c>
      <c r="L47" s="59">
        <f t="shared" si="7"/>
        <v>154177.59000000003</v>
      </c>
      <c r="M47" s="146">
        <v>0.9</v>
      </c>
      <c r="N47" s="42">
        <f t="shared" si="4"/>
        <v>138759.83100000003</v>
      </c>
      <c r="O47" s="42"/>
    </row>
    <row r="48" spans="1:15" s="71" customFormat="1" ht="15.75" x14ac:dyDescent="0.25">
      <c r="A48" s="80" t="s">
        <v>58</v>
      </c>
      <c r="B48" s="81" t="s">
        <v>102</v>
      </c>
      <c r="C48" s="57">
        <v>230</v>
      </c>
      <c r="D48" s="57" t="s">
        <v>25</v>
      </c>
      <c r="E48" s="59">
        <v>182.75</v>
      </c>
      <c r="F48" s="59">
        <v>51</v>
      </c>
      <c r="G48" s="59">
        <f t="shared" si="3"/>
        <v>53762.5</v>
      </c>
      <c r="H48" s="164">
        <v>88.14</v>
      </c>
      <c r="I48" s="59">
        <f t="shared" si="5"/>
        <v>16107.585000000001</v>
      </c>
      <c r="J48" s="59">
        <v>88.14</v>
      </c>
      <c r="K48" s="59">
        <f t="shared" si="6"/>
        <v>4495.1400000000003</v>
      </c>
      <c r="L48" s="59">
        <f t="shared" si="7"/>
        <v>20602.725000000002</v>
      </c>
      <c r="M48" s="146">
        <v>0.9</v>
      </c>
      <c r="N48" s="42">
        <f t="shared" si="4"/>
        <v>18542.452500000003</v>
      </c>
      <c r="O48" s="42"/>
    </row>
    <row r="49" spans="1:15" s="71" customFormat="1" ht="15.75" x14ac:dyDescent="0.25">
      <c r="A49" s="80" t="s">
        <v>59</v>
      </c>
      <c r="B49" s="81" t="s">
        <v>103</v>
      </c>
      <c r="C49" s="57">
        <v>180</v>
      </c>
      <c r="D49" s="57" t="s">
        <v>25</v>
      </c>
      <c r="E49" s="59">
        <v>233.75</v>
      </c>
      <c r="F49" s="59">
        <v>51</v>
      </c>
      <c r="G49" s="59">
        <f t="shared" si="3"/>
        <v>51255</v>
      </c>
      <c r="H49" s="164">
        <v>141.6</v>
      </c>
      <c r="I49" s="59">
        <f t="shared" si="5"/>
        <v>33099</v>
      </c>
      <c r="J49" s="124">
        <v>141.6</v>
      </c>
      <c r="K49" s="59">
        <f t="shared" si="6"/>
        <v>7221.5999999999995</v>
      </c>
      <c r="L49" s="59">
        <f t="shared" si="7"/>
        <v>40320.6</v>
      </c>
      <c r="M49" s="146">
        <v>0.9</v>
      </c>
      <c r="N49" s="42">
        <f t="shared" si="4"/>
        <v>36288.54</v>
      </c>
      <c r="O49" s="42"/>
    </row>
    <row r="50" spans="1:15" s="71" customFormat="1" ht="15.75" x14ac:dyDescent="0.25">
      <c r="A50" s="80" t="s">
        <v>60</v>
      </c>
      <c r="B50" s="81" t="s">
        <v>104</v>
      </c>
      <c r="C50" s="57">
        <v>90</v>
      </c>
      <c r="D50" s="57" t="s">
        <v>25</v>
      </c>
      <c r="E50" s="59">
        <v>293.25</v>
      </c>
      <c r="F50" s="59">
        <v>68</v>
      </c>
      <c r="G50" s="59">
        <f t="shared" si="3"/>
        <v>32512.5</v>
      </c>
      <c r="H50" s="164">
        <v>643.6</v>
      </c>
      <c r="I50" s="59">
        <f t="shared" si="5"/>
        <v>188735.7</v>
      </c>
      <c r="J50" s="124">
        <v>643.6</v>
      </c>
      <c r="K50" s="59">
        <f t="shared" si="6"/>
        <v>43764.800000000003</v>
      </c>
      <c r="L50" s="59">
        <f t="shared" si="7"/>
        <v>232500.5</v>
      </c>
      <c r="M50" s="146">
        <v>0.9</v>
      </c>
      <c r="N50" s="42">
        <f t="shared" si="4"/>
        <v>209250.45</v>
      </c>
      <c r="O50" s="42"/>
    </row>
    <row r="51" spans="1:15" s="71" customFormat="1" ht="15.75" x14ac:dyDescent="0.25">
      <c r="A51" s="80" t="s">
        <v>61</v>
      </c>
      <c r="B51" s="81" t="s">
        <v>105</v>
      </c>
      <c r="C51" s="57">
        <v>140</v>
      </c>
      <c r="D51" s="57" t="s">
        <v>25</v>
      </c>
      <c r="E51" s="59">
        <v>293.25</v>
      </c>
      <c r="F51" s="59">
        <v>68</v>
      </c>
      <c r="G51" s="59">
        <f t="shared" si="3"/>
        <v>50575</v>
      </c>
      <c r="H51" s="164">
        <v>308.5</v>
      </c>
      <c r="I51" s="59">
        <f t="shared" si="5"/>
        <v>90467.625</v>
      </c>
      <c r="J51" s="124">
        <v>308.5</v>
      </c>
      <c r="K51" s="59">
        <f t="shared" si="6"/>
        <v>20978</v>
      </c>
      <c r="L51" s="59">
        <f t="shared" si="7"/>
        <v>111445.625</v>
      </c>
      <c r="M51" s="146">
        <v>0.9</v>
      </c>
      <c r="N51" s="42">
        <f t="shared" si="4"/>
        <v>100301.0625</v>
      </c>
      <c r="O51" s="42"/>
    </row>
    <row r="52" spans="1:15" s="71" customFormat="1" ht="15.75" x14ac:dyDescent="0.25">
      <c r="A52" s="80" t="s">
        <v>62</v>
      </c>
      <c r="B52" s="81" t="s">
        <v>106</v>
      </c>
      <c r="C52" s="57">
        <v>20</v>
      </c>
      <c r="D52" s="57" t="s">
        <v>25</v>
      </c>
      <c r="E52" s="59">
        <v>340</v>
      </c>
      <c r="F52" s="59">
        <v>85</v>
      </c>
      <c r="G52" s="59">
        <f t="shared" si="3"/>
        <v>8500</v>
      </c>
      <c r="H52" s="164">
        <v>24.5</v>
      </c>
      <c r="I52" s="59">
        <f t="shared" si="5"/>
        <v>8330</v>
      </c>
      <c r="J52" s="124">
        <v>24.5</v>
      </c>
      <c r="K52" s="59">
        <f t="shared" si="6"/>
        <v>2082.5</v>
      </c>
      <c r="L52" s="59">
        <f t="shared" si="7"/>
        <v>10412.5</v>
      </c>
      <c r="M52" s="146">
        <v>0.9</v>
      </c>
      <c r="N52" s="42">
        <f t="shared" si="4"/>
        <v>9371.25</v>
      </c>
      <c r="O52" s="42"/>
    </row>
    <row r="53" spans="1:15" s="71" customFormat="1" ht="15.75" x14ac:dyDescent="0.25">
      <c r="A53" s="80" t="s">
        <v>107</v>
      </c>
      <c r="B53" s="81" t="s">
        <v>108</v>
      </c>
      <c r="C53" s="57">
        <v>60</v>
      </c>
      <c r="D53" s="57" t="s">
        <v>25</v>
      </c>
      <c r="E53" s="59">
        <v>391</v>
      </c>
      <c r="F53" s="59">
        <v>85</v>
      </c>
      <c r="G53" s="59">
        <f t="shared" si="3"/>
        <v>28560</v>
      </c>
      <c r="H53" s="164">
        <v>282</v>
      </c>
      <c r="I53" s="59">
        <f t="shared" si="5"/>
        <v>110262</v>
      </c>
      <c r="J53" s="124">
        <v>282</v>
      </c>
      <c r="K53" s="59">
        <f t="shared" si="6"/>
        <v>23970</v>
      </c>
      <c r="L53" s="59">
        <f t="shared" si="7"/>
        <v>134232</v>
      </c>
      <c r="M53" s="146">
        <v>0.9</v>
      </c>
      <c r="N53" s="42">
        <f t="shared" si="4"/>
        <v>120808.8</v>
      </c>
      <c r="O53" s="42"/>
    </row>
    <row r="54" spans="1:15" s="71" customFormat="1" ht="15.75" x14ac:dyDescent="0.25">
      <c r="A54" s="80" t="s">
        <v>109</v>
      </c>
      <c r="B54" s="81" t="s">
        <v>110</v>
      </c>
      <c r="C54" s="57">
        <v>15</v>
      </c>
      <c r="D54" s="57" t="s">
        <v>25</v>
      </c>
      <c r="E54" s="59">
        <v>459</v>
      </c>
      <c r="F54" s="59">
        <v>85</v>
      </c>
      <c r="G54" s="59">
        <f t="shared" si="3"/>
        <v>8160</v>
      </c>
      <c r="H54" s="164">
        <v>48.5</v>
      </c>
      <c r="I54" s="59">
        <f t="shared" si="5"/>
        <v>22261.5</v>
      </c>
      <c r="J54" s="124">
        <v>48.5</v>
      </c>
      <c r="K54" s="59">
        <f t="shared" si="6"/>
        <v>4122.5</v>
      </c>
      <c r="L54" s="59">
        <f t="shared" si="7"/>
        <v>26384</v>
      </c>
      <c r="M54" s="146">
        <v>0.9</v>
      </c>
      <c r="N54" s="42">
        <f t="shared" si="4"/>
        <v>23745.600000000002</v>
      </c>
      <c r="O54" s="42"/>
    </row>
    <row r="55" spans="1:15" s="71" customFormat="1" ht="15.75" x14ac:dyDescent="0.25">
      <c r="A55" s="80" t="s">
        <v>111</v>
      </c>
      <c r="B55" s="82" t="s">
        <v>112</v>
      </c>
      <c r="C55" s="57">
        <v>40</v>
      </c>
      <c r="D55" s="57" t="s">
        <v>25</v>
      </c>
      <c r="E55" s="59">
        <v>561</v>
      </c>
      <c r="F55" s="59">
        <v>85</v>
      </c>
      <c r="G55" s="59">
        <f t="shared" si="3"/>
        <v>25840</v>
      </c>
      <c r="H55" s="164">
        <v>75</v>
      </c>
      <c r="I55" s="59">
        <f t="shared" si="5"/>
        <v>42075</v>
      </c>
      <c r="J55" s="59">
        <v>75</v>
      </c>
      <c r="K55" s="59">
        <f t="shared" si="6"/>
        <v>6375</v>
      </c>
      <c r="L55" s="59">
        <f t="shared" si="7"/>
        <v>48450</v>
      </c>
      <c r="M55" s="146">
        <v>0.9</v>
      </c>
      <c r="N55" s="42">
        <f t="shared" si="4"/>
        <v>43605</v>
      </c>
      <c r="O55" s="42"/>
    </row>
    <row r="56" spans="1:15" s="71" customFormat="1" ht="15.75" x14ac:dyDescent="0.25">
      <c r="A56" s="73"/>
      <c r="B56" s="66" t="s">
        <v>113</v>
      </c>
      <c r="C56" s="57"/>
      <c r="D56" s="57"/>
      <c r="E56" s="79"/>
      <c r="F56" s="79"/>
      <c r="G56" s="59">
        <f t="shared" si="3"/>
        <v>0</v>
      </c>
      <c r="H56" s="131"/>
      <c r="I56" s="59">
        <f t="shared" si="5"/>
        <v>0</v>
      </c>
      <c r="J56" s="59"/>
      <c r="K56" s="59">
        <f t="shared" si="6"/>
        <v>0</v>
      </c>
      <c r="L56" s="59">
        <f t="shared" si="7"/>
        <v>0</v>
      </c>
      <c r="M56" s="146"/>
      <c r="N56" s="42">
        <f t="shared" si="4"/>
        <v>0</v>
      </c>
      <c r="O56" s="42"/>
    </row>
    <row r="57" spans="1:15" s="71" customFormat="1" ht="47.25" x14ac:dyDescent="0.25">
      <c r="A57" s="72">
        <v>3</v>
      </c>
      <c r="B57" s="64" t="s">
        <v>114</v>
      </c>
      <c r="C57" s="57"/>
      <c r="D57" s="57"/>
      <c r="E57" s="79"/>
      <c r="F57" s="79"/>
      <c r="G57" s="59">
        <f t="shared" si="3"/>
        <v>0</v>
      </c>
      <c r="H57" s="131"/>
      <c r="I57" s="59">
        <f t="shared" si="5"/>
        <v>0</v>
      </c>
      <c r="J57" s="59"/>
      <c r="K57" s="59">
        <f t="shared" si="6"/>
        <v>0</v>
      </c>
      <c r="L57" s="59">
        <f t="shared" si="7"/>
        <v>0</v>
      </c>
      <c r="M57" s="146"/>
      <c r="N57" s="42">
        <f t="shared" si="4"/>
        <v>0</v>
      </c>
      <c r="O57" s="42"/>
    </row>
    <row r="58" spans="1:15" s="71" customFormat="1" ht="15.75" x14ac:dyDescent="0.25">
      <c r="A58" s="72" t="s">
        <v>57</v>
      </c>
      <c r="B58" s="64" t="s">
        <v>115</v>
      </c>
      <c r="C58" s="57">
        <v>30</v>
      </c>
      <c r="D58" s="57" t="s">
        <v>25</v>
      </c>
      <c r="E58" s="59">
        <v>153</v>
      </c>
      <c r="F58" s="59">
        <v>68</v>
      </c>
      <c r="G58" s="59">
        <f t="shared" si="3"/>
        <v>6630</v>
      </c>
      <c r="H58" s="164">
        <v>211.3</v>
      </c>
      <c r="I58" s="59">
        <f t="shared" si="5"/>
        <v>32328.9</v>
      </c>
      <c r="J58" s="124">
        <v>211.3</v>
      </c>
      <c r="K58" s="59">
        <f t="shared" si="6"/>
        <v>14368.400000000001</v>
      </c>
      <c r="L58" s="59">
        <f t="shared" si="7"/>
        <v>46697.3</v>
      </c>
      <c r="M58" s="149">
        <v>0.9</v>
      </c>
      <c r="N58" s="42">
        <f t="shared" si="4"/>
        <v>42027.570000000007</v>
      </c>
      <c r="O58" s="42"/>
    </row>
    <row r="59" spans="1:15" s="71" customFormat="1" ht="15.75" x14ac:dyDescent="0.25">
      <c r="A59" s="72" t="s">
        <v>58</v>
      </c>
      <c r="B59" s="64" t="s">
        <v>15</v>
      </c>
      <c r="C59" s="57">
        <v>55</v>
      </c>
      <c r="D59" s="57" t="s">
        <v>25</v>
      </c>
      <c r="E59" s="59">
        <v>170</v>
      </c>
      <c r="F59" s="59">
        <v>68</v>
      </c>
      <c r="G59" s="59">
        <f t="shared" si="3"/>
        <v>13090</v>
      </c>
      <c r="H59" s="164">
        <v>119</v>
      </c>
      <c r="I59" s="59">
        <f t="shared" si="5"/>
        <v>20230</v>
      </c>
      <c r="J59" s="59">
        <v>119</v>
      </c>
      <c r="K59" s="59">
        <f t="shared" si="6"/>
        <v>8092</v>
      </c>
      <c r="L59" s="59">
        <f t="shared" si="7"/>
        <v>28322</v>
      </c>
      <c r="M59" s="149">
        <v>0.9</v>
      </c>
      <c r="N59" s="42">
        <f t="shared" si="4"/>
        <v>25489.8</v>
      </c>
      <c r="O59" s="42"/>
    </row>
    <row r="60" spans="1:15" s="71" customFormat="1" ht="15.75" x14ac:dyDescent="0.25">
      <c r="A60" s="72" t="s">
        <v>59</v>
      </c>
      <c r="B60" s="64" t="s">
        <v>16</v>
      </c>
      <c r="C60" s="57">
        <v>95</v>
      </c>
      <c r="D60" s="57" t="s">
        <v>25</v>
      </c>
      <c r="E60" s="59">
        <v>212.5</v>
      </c>
      <c r="F60" s="59">
        <v>85</v>
      </c>
      <c r="G60" s="59">
        <f t="shared" si="3"/>
        <v>28262.5</v>
      </c>
      <c r="H60" s="164"/>
      <c r="I60" s="59">
        <f t="shared" si="5"/>
        <v>0</v>
      </c>
      <c r="J60" s="59"/>
      <c r="K60" s="59">
        <f t="shared" si="6"/>
        <v>0</v>
      </c>
      <c r="L60" s="59">
        <f t="shared" si="7"/>
        <v>0</v>
      </c>
      <c r="M60" s="148"/>
      <c r="N60" s="42">
        <f t="shared" si="4"/>
        <v>0</v>
      </c>
      <c r="O60" s="42"/>
    </row>
    <row r="61" spans="1:15" s="71" customFormat="1" ht="15.75" x14ac:dyDescent="0.25">
      <c r="A61" s="72" t="s">
        <v>60</v>
      </c>
      <c r="B61" s="64" t="s">
        <v>17</v>
      </c>
      <c r="C61" s="57">
        <v>35</v>
      </c>
      <c r="D61" s="57" t="s">
        <v>25</v>
      </c>
      <c r="E61" s="59">
        <v>255</v>
      </c>
      <c r="F61" s="59">
        <v>85</v>
      </c>
      <c r="G61" s="59">
        <f t="shared" si="3"/>
        <v>11900</v>
      </c>
      <c r="H61" s="164">
        <v>17</v>
      </c>
      <c r="I61" s="59">
        <f t="shared" si="5"/>
        <v>4335</v>
      </c>
      <c r="J61" s="59">
        <v>17</v>
      </c>
      <c r="K61" s="59">
        <f t="shared" si="6"/>
        <v>1445</v>
      </c>
      <c r="L61" s="59">
        <f t="shared" si="7"/>
        <v>5780</v>
      </c>
      <c r="M61" s="149">
        <v>0.9</v>
      </c>
      <c r="N61" s="42">
        <f t="shared" si="4"/>
        <v>5202</v>
      </c>
      <c r="O61" s="42"/>
    </row>
    <row r="62" spans="1:15" s="71" customFormat="1" ht="15.75" x14ac:dyDescent="0.25">
      <c r="A62" s="72" t="s">
        <v>61</v>
      </c>
      <c r="B62" s="64" t="s">
        <v>18</v>
      </c>
      <c r="C62" s="57">
        <v>50</v>
      </c>
      <c r="D62" s="57" t="s">
        <v>25</v>
      </c>
      <c r="E62" s="59">
        <v>454.75</v>
      </c>
      <c r="F62" s="59">
        <v>127.5</v>
      </c>
      <c r="G62" s="59">
        <f t="shared" si="3"/>
        <v>29112.5</v>
      </c>
      <c r="H62" s="59">
        <v>0</v>
      </c>
      <c r="I62" s="59">
        <f t="shared" si="5"/>
        <v>0</v>
      </c>
      <c r="J62" s="59">
        <v>0</v>
      </c>
      <c r="K62" s="59">
        <f t="shared" si="6"/>
        <v>0</v>
      </c>
      <c r="L62" s="59">
        <f t="shared" si="7"/>
        <v>0</v>
      </c>
      <c r="M62" s="142"/>
      <c r="N62" s="42">
        <f t="shared" si="4"/>
        <v>0</v>
      </c>
      <c r="O62" s="42"/>
    </row>
    <row r="63" spans="1:15" s="71" customFormat="1" ht="31.5" x14ac:dyDescent="0.25">
      <c r="A63" s="73"/>
      <c r="B63" s="65" t="s">
        <v>205</v>
      </c>
      <c r="C63" s="57"/>
      <c r="D63" s="57"/>
      <c r="E63" s="63"/>
      <c r="F63" s="63"/>
      <c r="G63" s="59">
        <f t="shared" si="3"/>
        <v>0</v>
      </c>
      <c r="H63" s="59">
        <v>0</v>
      </c>
      <c r="I63" s="59">
        <f t="shared" si="5"/>
        <v>0</v>
      </c>
      <c r="J63" s="59">
        <v>0</v>
      </c>
      <c r="K63" s="59">
        <f t="shared" si="6"/>
        <v>0</v>
      </c>
      <c r="L63" s="59">
        <f t="shared" si="7"/>
        <v>0</v>
      </c>
      <c r="M63" s="146"/>
      <c r="N63" s="42">
        <f t="shared" si="4"/>
        <v>0</v>
      </c>
      <c r="O63" s="42"/>
    </row>
    <row r="64" spans="1:15" s="71" customFormat="1" ht="31.5" x14ac:dyDescent="0.25">
      <c r="A64" s="73"/>
      <c r="B64" s="66" t="s">
        <v>116</v>
      </c>
      <c r="C64" s="57"/>
      <c r="D64" s="57"/>
      <c r="E64" s="83"/>
      <c r="F64" s="83"/>
      <c r="G64" s="59">
        <f t="shared" si="3"/>
        <v>0</v>
      </c>
      <c r="H64" s="59">
        <v>0</v>
      </c>
      <c r="I64" s="59">
        <f t="shared" si="5"/>
        <v>0</v>
      </c>
      <c r="J64" s="59">
        <v>0</v>
      </c>
      <c r="K64" s="59">
        <f t="shared" si="6"/>
        <v>0</v>
      </c>
      <c r="L64" s="59">
        <f t="shared" si="7"/>
        <v>0</v>
      </c>
      <c r="M64" s="142"/>
      <c r="N64" s="42">
        <f t="shared" si="4"/>
        <v>0</v>
      </c>
      <c r="O64" s="42"/>
    </row>
    <row r="65" spans="1:15" s="85" customFormat="1" ht="15.75" x14ac:dyDescent="0.25">
      <c r="A65" s="73"/>
      <c r="B65" s="64" t="s">
        <v>117</v>
      </c>
      <c r="C65" s="57"/>
      <c r="D65" s="57"/>
      <c r="E65" s="84"/>
      <c r="F65" s="84"/>
      <c r="G65" s="59">
        <f t="shared" si="3"/>
        <v>0</v>
      </c>
      <c r="H65" s="59">
        <v>0</v>
      </c>
      <c r="I65" s="59">
        <f t="shared" si="5"/>
        <v>0</v>
      </c>
      <c r="J65" s="59">
        <v>0</v>
      </c>
      <c r="K65" s="59">
        <f t="shared" si="6"/>
        <v>0</v>
      </c>
      <c r="L65" s="59">
        <f t="shared" si="7"/>
        <v>0</v>
      </c>
      <c r="M65" s="145"/>
      <c r="N65" s="42">
        <f t="shared" si="4"/>
        <v>0</v>
      </c>
      <c r="O65" s="86"/>
    </row>
    <row r="66" spans="1:15" s="71" customFormat="1" ht="94.5" x14ac:dyDescent="0.25">
      <c r="A66" s="72">
        <v>1</v>
      </c>
      <c r="B66" s="64" t="s">
        <v>118</v>
      </c>
      <c r="C66" s="57">
        <v>1</v>
      </c>
      <c r="D66" s="57" t="s">
        <v>0</v>
      </c>
      <c r="E66" s="59">
        <v>0</v>
      </c>
      <c r="F66" s="59">
        <v>212500</v>
      </c>
      <c r="G66" s="59">
        <f t="shared" si="3"/>
        <v>212500</v>
      </c>
      <c r="H66" s="59">
        <v>0</v>
      </c>
      <c r="I66" s="59">
        <f t="shared" si="5"/>
        <v>0</v>
      </c>
      <c r="J66" s="59">
        <v>1</v>
      </c>
      <c r="K66" s="59">
        <f t="shared" si="6"/>
        <v>212500</v>
      </c>
      <c r="L66" s="59">
        <f t="shared" si="7"/>
        <v>212500</v>
      </c>
      <c r="M66" s="143"/>
      <c r="N66" s="42">
        <f t="shared" si="4"/>
        <v>0</v>
      </c>
      <c r="O66" s="42"/>
    </row>
    <row r="67" spans="1:15" s="60" customFormat="1" ht="31.5" x14ac:dyDescent="0.25">
      <c r="A67" s="57"/>
      <c r="B67" s="65" t="s">
        <v>206</v>
      </c>
      <c r="C67" s="67"/>
      <c r="D67" s="67"/>
      <c r="E67" s="68"/>
      <c r="F67" s="68"/>
      <c r="G67" s="59">
        <f t="shared" si="3"/>
        <v>0</v>
      </c>
      <c r="H67" s="59">
        <v>0</v>
      </c>
      <c r="I67" s="59">
        <f t="shared" si="5"/>
        <v>0</v>
      </c>
      <c r="J67" s="59">
        <v>0</v>
      </c>
      <c r="K67" s="59">
        <f t="shared" si="6"/>
        <v>0</v>
      </c>
      <c r="L67" s="59">
        <f t="shared" si="7"/>
        <v>0</v>
      </c>
      <c r="M67" s="142"/>
      <c r="N67" s="42">
        <f t="shared" si="4"/>
        <v>0</v>
      </c>
      <c r="O67" s="42"/>
    </row>
    <row r="68" spans="1:15" s="71" customFormat="1" ht="31.5" x14ac:dyDescent="0.25">
      <c r="A68" s="73"/>
      <c r="B68" s="87" t="s">
        <v>119</v>
      </c>
      <c r="C68" s="65"/>
      <c r="D68" s="65"/>
      <c r="E68" s="75"/>
      <c r="F68" s="75"/>
      <c r="G68" s="59">
        <f t="shared" si="3"/>
        <v>0</v>
      </c>
      <c r="H68" s="59">
        <v>0</v>
      </c>
      <c r="I68" s="59">
        <f t="shared" si="5"/>
        <v>0</v>
      </c>
      <c r="J68" s="59">
        <v>0</v>
      </c>
      <c r="K68" s="59">
        <f t="shared" si="6"/>
        <v>0</v>
      </c>
      <c r="L68" s="59">
        <f t="shared" si="7"/>
        <v>0</v>
      </c>
      <c r="M68" s="142"/>
      <c r="N68" s="42">
        <f t="shared" si="4"/>
        <v>0</v>
      </c>
      <c r="O68" s="42"/>
    </row>
    <row r="69" spans="1:15" s="71" customFormat="1" ht="15.75" x14ac:dyDescent="0.25">
      <c r="A69" s="73"/>
      <c r="B69" s="87" t="s">
        <v>120</v>
      </c>
      <c r="C69" s="88"/>
      <c r="D69" s="80"/>
      <c r="E69" s="79"/>
      <c r="F69" s="79"/>
      <c r="G69" s="59">
        <f t="shared" si="3"/>
        <v>0</v>
      </c>
      <c r="H69" s="59">
        <v>0</v>
      </c>
      <c r="I69" s="59">
        <f t="shared" si="5"/>
        <v>0</v>
      </c>
      <c r="J69" s="59">
        <v>0</v>
      </c>
      <c r="K69" s="59">
        <f t="shared" si="6"/>
        <v>0</v>
      </c>
      <c r="L69" s="59">
        <f t="shared" si="7"/>
        <v>0</v>
      </c>
      <c r="M69" s="142"/>
      <c r="N69" s="42">
        <f t="shared" si="4"/>
        <v>0</v>
      </c>
      <c r="O69" s="42"/>
    </row>
    <row r="70" spans="1:15" s="71" customFormat="1" ht="63" x14ac:dyDescent="0.25">
      <c r="A70" s="72">
        <v>1</v>
      </c>
      <c r="B70" s="89" t="s">
        <v>121</v>
      </c>
      <c r="C70" s="90"/>
      <c r="D70" s="90"/>
      <c r="E70" s="79"/>
      <c r="F70" s="79"/>
      <c r="G70" s="59">
        <f t="shared" si="3"/>
        <v>0</v>
      </c>
      <c r="H70" s="59">
        <v>0</v>
      </c>
      <c r="I70" s="59">
        <f t="shared" si="5"/>
        <v>0</v>
      </c>
      <c r="J70" s="59">
        <v>0</v>
      </c>
      <c r="K70" s="59">
        <f t="shared" si="6"/>
        <v>0</v>
      </c>
      <c r="L70" s="59">
        <f t="shared" si="7"/>
        <v>0</v>
      </c>
      <c r="M70" s="142"/>
      <c r="N70" s="42">
        <f t="shared" si="4"/>
        <v>0</v>
      </c>
      <c r="O70" s="42"/>
    </row>
    <row r="71" spans="1:15" s="71" customFormat="1" ht="15.75" x14ac:dyDescent="0.25">
      <c r="A71" s="80" t="s">
        <v>57</v>
      </c>
      <c r="B71" s="81" t="s">
        <v>101</v>
      </c>
      <c r="C71" s="57">
        <v>80</v>
      </c>
      <c r="D71" s="57" t="s">
        <v>25</v>
      </c>
      <c r="E71" s="59">
        <v>688.5</v>
      </c>
      <c r="F71" s="59">
        <v>170</v>
      </c>
      <c r="G71" s="59">
        <f t="shared" si="3"/>
        <v>68680</v>
      </c>
      <c r="H71" s="164">
        <v>431.44</v>
      </c>
      <c r="I71" s="59">
        <f t="shared" si="5"/>
        <v>297046.44</v>
      </c>
      <c r="J71" s="59">
        <v>431.44</v>
      </c>
      <c r="K71" s="59">
        <f t="shared" si="6"/>
        <v>73344.800000000003</v>
      </c>
      <c r="L71" s="59">
        <f t="shared" si="7"/>
        <v>370391.24</v>
      </c>
      <c r="M71" s="151">
        <v>0.9</v>
      </c>
      <c r="N71" s="42">
        <f t="shared" si="4"/>
        <v>333352.11599999998</v>
      </c>
      <c r="O71" s="42"/>
    </row>
    <row r="72" spans="1:15" s="71" customFormat="1" ht="15.75" x14ac:dyDescent="0.25">
      <c r="A72" s="80" t="s">
        <v>58</v>
      </c>
      <c r="B72" s="81" t="s">
        <v>102</v>
      </c>
      <c r="C72" s="57">
        <v>230</v>
      </c>
      <c r="D72" s="57" t="s">
        <v>25</v>
      </c>
      <c r="E72" s="59">
        <v>361.25</v>
      </c>
      <c r="F72" s="59">
        <v>170</v>
      </c>
      <c r="G72" s="59">
        <f t="shared" si="3"/>
        <v>122187.5</v>
      </c>
      <c r="H72" s="164">
        <v>72.400000000000006</v>
      </c>
      <c r="I72" s="59">
        <f t="shared" si="5"/>
        <v>26154.500000000004</v>
      </c>
      <c r="J72" s="59">
        <v>72.400000000000006</v>
      </c>
      <c r="K72" s="59">
        <f t="shared" si="6"/>
        <v>12308.000000000002</v>
      </c>
      <c r="L72" s="59">
        <f t="shared" si="7"/>
        <v>38462.500000000007</v>
      </c>
      <c r="M72" s="151">
        <v>0.9</v>
      </c>
      <c r="N72" s="42">
        <f t="shared" si="4"/>
        <v>34616.250000000007</v>
      </c>
      <c r="O72" s="42"/>
    </row>
    <row r="73" spans="1:15" s="71" customFormat="1" ht="15.75" x14ac:dyDescent="0.25">
      <c r="A73" s="80" t="s">
        <v>59</v>
      </c>
      <c r="B73" s="81" t="s">
        <v>103</v>
      </c>
      <c r="C73" s="57">
        <v>180</v>
      </c>
      <c r="D73" s="57" t="s">
        <v>25</v>
      </c>
      <c r="E73" s="59">
        <v>1054</v>
      </c>
      <c r="F73" s="59">
        <v>170</v>
      </c>
      <c r="G73" s="59">
        <f t="shared" si="3"/>
        <v>220320</v>
      </c>
      <c r="H73" s="164">
        <v>89.6</v>
      </c>
      <c r="I73" s="59">
        <f t="shared" si="5"/>
        <v>94438.399999999994</v>
      </c>
      <c r="J73" s="124">
        <v>89.6</v>
      </c>
      <c r="K73" s="59">
        <f t="shared" si="6"/>
        <v>15231.999999999998</v>
      </c>
      <c r="L73" s="59">
        <f t="shared" si="7"/>
        <v>109670.39999999999</v>
      </c>
      <c r="M73" s="151">
        <v>0.9</v>
      </c>
      <c r="N73" s="42">
        <f t="shared" si="4"/>
        <v>98703.360000000001</v>
      </c>
      <c r="O73" s="42"/>
    </row>
    <row r="74" spans="1:15" s="71" customFormat="1" ht="15.75" x14ac:dyDescent="0.25">
      <c r="A74" s="80" t="s">
        <v>60</v>
      </c>
      <c r="B74" s="81" t="s">
        <v>104</v>
      </c>
      <c r="C74" s="57">
        <v>90</v>
      </c>
      <c r="D74" s="57" t="s">
        <v>25</v>
      </c>
      <c r="E74" s="59">
        <v>1428</v>
      </c>
      <c r="F74" s="59">
        <v>191.25</v>
      </c>
      <c r="G74" s="59">
        <f t="shared" si="3"/>
        <v>145732.5</v>
      </c>
      <c r="H74" s="164">
        <v>427.8</v>
      </c>
      <c r="I74" s="59">
        <f t="shared" ref="I74:I105" si="8">H74*E74</f>
        <v>610898.4</v>
      </c>
      <c r="J74" s="124">
        <v>427.8</v>
      </c>
      <c r="K74" s="59">
        <f t="shared" ref="K74:K105" si="9">J74*F74</f>
        <v>81816.75</v>
      </c>
      <c r="L74" s="59">
        <f t="shared" ref="L74:L105" si="10">K74+I74</f>
        <v>692715.15</v>
      </c>
      <c r="M74" s="151">
        <v>0.9</v>
      </c>
      <c r="N74" s="42">
        <f t="shared" si="4"/>
        <v>623443.63500000001</v>
      </c>
      <c r="O74" s="42"/>
    </row>
    <row r="75" spans="1:15" s="71" customFormat="1" ht="15.75" x14ac:dyDescent="0.25">
      <c r="A75" s="80" t="s">
        <v>61</v>
      </c>
      <c r="B75" s="81" t="s">
        <v>105</v>
      </c>
      <c r="C75" s="57">
        <v>140</v>
      </c>
      <c r="D75" s="57" t="s">
        <v>25</v>
      </c>
      <c r="E75" s="59">
        <v>1627.75</v>
      </c>
      <c r="F75" s="59">
        <v>212.5</v>
      </c>
      <c r="G75" s="59">
        <f t="shared" ref="G75:G138" si="11">SUM(E75+F75)*C75</f>
        <v>257635</v>
      </c>
      <c r="H75" s="164">
        <v>204.5</v>
      </c>
      <c r="I75" s="59">
        <f t="shared" si="8"/>
        <v>332874.875</v>
      </c>
      <c r="J75" s="124">
        <v>204.5</v>
      </c>
      <c r="K75" s="59">
        <f t="shared" si="9"/>
        <v>43456.25</v>
      </c>
      <c r="L75" s="59">
        <f t="shared" si="10"/>
        <v>376331.125</v>
      </c>
      <c r="M75" s="151">
        <v>0.9</v>
      </c>
      <c r="N75" s="42">
        <f t="shared" ref="N75:N138" si="12">M75*L75</f>
        <v>338698.01250000001</v>
      </c>
      <c r="O75" s="42"/>
    </row>
    <row r="76" spans="1:15" s="71" customFormat="1" ht="15.75" x14ac:dyDescent="0.25">
      <c r="A76" s="80" t="s">
        <v>62</v>
      </c>
      <c r="B76" s="81" t="s">
        <v>106</v>
      </c>
      <c r="C76" s="57">
        <v>20</v>
      </c>
      <c r="D76" s="57" t="s">
        <v>25</v>
      </c>
      <c r="E76" s="59">
        <v>2067.1999999999998</v>
      </c>
      <c r="F76" s="59">
        <v>212.5</v>
      </c>
      <c r="G76" s="59">
        <f t="shared" si="11"/>
        <v>45594</v>
      </c>
      <c r="H76" s="164">
        <v>19</v>
      </c>
      <c r="I76" s="59">
        <f t="shared" si="8"/>
        <v>39276.799999999996</v>
      </c>
      <c r="J76" s="124">
        <v>19</v>
      </c>
      <c r="K76" s="59">
        <f t="shared" si="9"/>
        <v>4037.5</v>
      </c>
      <c r="L76" s="59">
        <f t="shared" si="10"/>
        <v>43314.299999999996</v>
      </c>
      <c r="M76" s="151">
        <v>0.9</v>
      </c>
      <c r="N76" s="42">
        <f t="shared" si="12"/>
        <v>38982.869999999995</v>
      </c>
      <c r="O76" s="42"/>
    </row>
    <row r="77" spans="1:15" s="71" customFormat="1" ht="15.75" x14ac:dyDescent="0.25">
      <c r="A77" s="80" t="s">
        <v>107</v>
      </c>
      <c r="B77" s="81" t="s">
        <v>108</v>
      </c>
      <c r="C77" s="57">
        <v>60</v>
      </c>
      <c r="D77" s="57" t="s">
        <v>25</v>
      </c>
      <c r="E77" s="59">
        <v>2747.2</v>
      </c>
      <c r="F77" s="59">
        <v>255</v>
      </c>
      <c r="G77" s="59">
        <f t="shared" si="11"/>
        <v>180132</v>
      </c>
      <c r="H77" s="164">
        <v>249</v>
      </c>
      <c r="I77" s="59">
        <f t="shared" si="8"/>
        <v>684052.79999999993</v>
      </c>
      <c r="J77" s="124">
        <v>249</v>
      </c>
      <c r="K77" s="59">
        <f t="shared" si="9"/>
        <v>63495</v>
      </c>
      <c r="L77" s="59">
        <f t="shared" si="10"/>
        <v>747547.79999999993</v>
      </c>
      <c r="M77" s="151">
        <v>0.9</v>
      </c>
      <c r="N77" s="42">
        <f t="shared" si="12"/>
        <v>672793.0199999999</v>
      </c>
      <c r="O77" s="42"/>
    </row>
    <row r="78" spans="1:15" s="71" customFormat="1" ht="15.75" x14ac:dyDescent="0.25">
      <c r="A78" s="80" t="s">
        <v>109</v>
      </c>
      <c r="B78" s="81" t="s">
        <v>110</v>
      </c>
      <c r="C78" s="57">
        <v>15</v>
      </c>
      <c r="D78" s="57" t="s">
        <v>25</v>
      </c>
      <c r="E78" s="59">
        <v>4037.5</v>
      </c>
      <c r="F78" s="59">
        <v>255</v>
      </c>
      <c r="G78" s="59">
        <f t="shared" si="11"/>
        <v>64387.5</v>
      </c>
      <c r="H78" s="164">
        <v>13.5</v>
      </c>
      <c r="I78" s="59">
        <f t="shared" si="8"/>
        <v>54506.25</v>
      </c>
      <c r="J78" s="124">
        <v>13.5</v>
      </c>
      <c r="K78" s="59">
        <f t="shared" si="9"/>
        <v>3442.5</v>
      </c>
      <c r="L78" s="59">
        <f t="shared" si="10"/>
        <v>57948.75</v>
      </c>
      <c r="M78" s="151">
        <v>0.9</v>
      </c>
      <c r="N78" s="42">
        <f t="shared" si="12"/>
        <v>52153.875</v>
      </c>
      <c r="O78" s="42"/>
    </row>
    <row r="79" spans="1:15" s="71" customFormat="1" ht="15.75" x14ac:dyDescent="0.25">
      <c r="A79" s="80" t="s">
        <v>111</v>
      </c>
      <c r="B79" s="82" t="s">
        <v>112</v>
      </c>
      <c r="C79" s="57">
        <v>40</v>
      </c>
      <c r="D79" s="57" t="s">
        <v>25</v>
      </c>
      <c r="E79" s="59">
        <v>4998</v>
      </c>
      <c r="F79" s="59">
        <v>255</v>
      </c>
      <c r="G79" s="59">
        <f t="shared" si="11"/>
        <v>210120</v>
      </c>
      <c r="H79" s="164">
        <v>35</v>
      </c>
      <c r="I79" s="59">
        <f t="shared" si="8"/>
        <v>174930</v>
      </c>
      <c r="J79" s="59">
        <v>35</v>
      </c>
      <c r="K79" s="59">
        <f t="shared" si="9"/>
        <v>8925</v>
      </c>
      <c r="L79" s="59">
        <f t="shared" si="10"/>
        <v>183855</v>
      </c>
      <c r="M79" s="151">
        <v>0.9</v>
      </c>
      <c r="N79" s="42">
        <f t="shared" si="12"/>
        <v>165469.5</v>
      </c>
      <c r="O79" s="42"/>
    </row>
    <row r="80" spans="1:15" s="60" customFormat="1" ht="15.75" x14ac:dyDescent="0.25">
      <c r="A80" s="57"/>
      <c r="B80" s="87" t="s">
        <v>122</v>
      </c>
      <c r="C80" s="67"/>
      <c r="D80" s="67"/>
      <c r="E80" s="91"/>
      <c r="F80" s="91"/>
      <c r="G80" s="59">
        <f t="shared" si="11"/>
        <v>0</v>
      </c>
      <c r="H80" s="59">
        <v>0</v>
      </c>
      <c r="I80" s="59">
        <f t="shared" si="8"/>
        <v>0</v>
      </c>
      <c r="J80" s="59">
        <v>0</v>
      </c>
      <c r="K80" s="59">
        <f t="shared" si="9"/>
        <v>0</v>
      </c>
      <c r="L80" s="59">
        <f t="shared" si="10"/>
        <v>0</v>
      </c>
      <c r="M80" s="150"/>
      <c r="N80" s="42">
        <f t="shared" si="12"/>
        <v>0</v>
      </c>
      <c r="O80" s="42"/>
    </row>
    <row r="81" spans="1:15" s="60" customFormat="1" ht="63" x14ac:dyDescent="0.25">
      <c r="A81" s="57">
        <v>2</v>
      </c>
      <c r="B81" s="89" t="s">
        <v>123</v>
      </c>
      <c r="C81" s="67"/>
      <c r="D81" s="67"/>
      <c r="E81" s="91"/>
      <c r="F81" s="91"/>
      <c r="G81" s="59">
        <f t="shared" si="11"/>
        <v>0</v>
      </c>
      <c r="H81" s="59">
        <v>0</v>
      </c>
      <c r="I81" s="59">
        <f t="shared" si="8"/>
        <v>0</v>
      </c>
      <c r="J81" s="59">
        <v>0</v>
      </c>
      <c r="K81" s="59">
        <f t="shared" si="9"/>
        <v>0</v>
      </c>
      <c r="L81" s="59">
        <f t="shared" si="10"/>
        <v>0</v>
      </c>
      <c r="M81" s="150"/>
      <c r="N81" s="42">
        <f t="shared" si="12"/>
        <v>0</v>
      </c>
      <c r="O81" s="42"/>
    </row>
    <row r="82" spans="1:15" s="60" customFormat="1" ht="15.75" x14ac:dyDescent="0.25">
      <c r="A82" s="57" t="s">
        <v>57</v>
      </c>
      <c r="B82" s="64" t="s">
        <v>115</v>
      </c>
      <c r="C82" s="57">
        <v>30</v>
      </c>
      <c r="D82" s="57" t="s">
        <v>25</v>
      </c>
      <c r="E82" s="59">
        <v>212.5</v>
      </c>
      <c r="F82" s="59">
        <v>85</v>
      </c>
      <c r="G82" s="59">
        <f t="shared" si="11"/>
        <v>8925</v>
      </c>
      <c r="H82" s="132">
        <v>211.3</v>
      </c>
      <c r="I82" s="59">
        <f t="shared" si="8"/>
        <v>44901.25</v>
      </c>
      <c r="J82" s="124">
        <v>211.3</v>
      </c>
      <c r="K82" s="59">
        <f t="shared" si="9"/>
        <v>17960.5</v>
      </c>
      <c r="L82" s="59">
        <f t="shared" si="10"/>
        <v>62861.75</v>
      </c>
      <c r="M82" s="151">
        <v>0.9</v>
      </c>
      <c r="N82" s="42">
        <f t="shared" si="12"/>
        <v>56575.575000000004</v>
      </c>
      <c r="O82" s="42"/>
    </row>
    <row r="83" spans="1:15" s="60" customFormat="1" ht="15.75" x14ac:dyDescent="0.25">
      <c r="A83" s="57" t="s">
        <v>58</v>
      </c>
      <c r="B83" s="64" t="s">
        <v>15</v>
      </c>
      <c r="C83" s="57">
        <v>55</v>
      </c>
      <c r="D83" s="57" t="s">
        <v>25</v>
      </c>
      <c r="E83" s="59">
        <v>276.25</v>
      </c>
      <c r="F83" s="59">
        <v>85</v>
      </c>
      <c r="G83" s="59">
        <f t="shared" si="11"/>
        <v>19868.75</v>
      </c>
      <c r="H83" s="132">
        <v>119</v>
      </c>
      <c r="I83" s="59">
        <f t="shared" si="8"/>
        <v>32873.75</v>
      </c>
      <c r="J83" s="59">
        <v>119</v>
      </c>
      <c r="K83" s="59">
        <f t="shared" si="9"/>
        <v>10115</v>
      </c>
      <c r="L83" s="59">
        <f t="shared" si="10"/>
        <v>42988.75</v>
      </c>
      <c r="M83" s="151">
        <v>0.9</v>
      </c>
      <c r="N83" s="42">
        <f t="shared" si="12"/>
        <v>38689.875</v>
      </c>
      <c r="O83" s="42"/>
    </row>
    <row r="84" spans="1:15" s="60" customFormat="1" ht="15.75" x14ac:dyDescent="0.25">
      <c r="A84" s="57" t="s">
        <v>59</v>
      </c>
      <c r="B84" s="64" t="s">
        <v>16</v>
      </c>
      <c r="C84" s="57">
        <v>95</v>
      </c>
      <c r="D84" s="57" t="s">
        <v>25</v>
      </c>
      <c r="E84" s="59">
        <v>331.5</v>
      </c>
      <c r="F84" s="59">
        <v>85</v>
      </c>
      <c r="G84" s="59">
        <f t="shared" si="11"/>
        <v>39567.5</v>
      </c>
      <c r="H84" s="132"/>
      <c r="I84" s="59">
        <f t="shared" si="8"/>
        <v>0</v>
      </c>
      <c r="J84" s="59"/>
      <c r="K84" s="59">
        <f t="shared" si="9"/>
        <v>0</v>
      </c>
      <c r="L84" s="59">
        <f t="shared" si="10"/>
        <v>0</v>
      </c>
      <c r="M84" s="150"/>
      <c r="N84" s="42">
        <f t="shared" si="12"/>
        <v>0</v>
      </c>
      <c r="O84" s="42"/>
    </row>
    <row r="85" spans="1:15" s="60" customFormat="1" ht="15.75" x14ac:dyDescent="0.25">
      <c r="A85" s="57" t="s">
        <v>60</v>
      </c>
      <c r="B85" s="64" t="s">
        <v>17</v>
      </c>
      <c r="C85" s="57">
        <v>35</v>
      </c>
      <c r="D85" s="57" t="s">
        <v>25</v>
      </c>
      <c r="E85" s="59">
        <v>399.5</v>
      </c>
      <c r="F85" s="59">
        <v>106.25</v>
      </c>
      <c r="G85" s="59">
        <f t="shared" si="11"/>
        <v>17701.25</v>
      </c>
      <c r="H85" s="132">
        <v>17</v>
      </c>
      <c r="I85" s="59">
        <f t="shared" si="8"/>
        <v>6791.5</v>
      </c>
      <c r="J85" s="59">
        <v>17</v>
      </c>
      <c r="K85" s="59">
        <f t="shared" si="9"/>
        <v>1806.25</v>
      </c>
      <c r="L85" s="59">
        <f t="shared" si="10"/>
        <v>8597.75</v>
      </c>
      <c r="M85" s="151">
        <v>0.9</v>
      </c>
      <c r="N85" s="42">
        <f t="shared" si="12"/>
        <v>7737.9750000000004</v>
      </c>
      <c r="O85" s="42"/>
    </row>
    <row r="86" spans="1:15" s="60" customFormat="1" ht="15.75" x14ac:dyDescent="0.25">
      <c r="A86" s="57" t="s">
        <v>61</v>
      </c>
      <c r="B86" s="64" t="s">
        <v>18</v>
      </c>
      <c r="C86" s="57">
        <v>50</v>
      </c>
      <c r="D86" s="57" t="s">
        <v>25</v>
      </c>
      <c r="E86" s="59">
        <v>522.75</v>
      </c>
      <c r="F86" s="59">
        <v>127.5</v>
      </c>
      <c r="G86" s="59">
        <f t="shared" si="11"/>
        <v>32512.5</v>
      </c>
      <c r="H86" s="59">
        <v>0</v>
      </c>
      <c r="I86" s="59">
        <f t="shared" si="8"/>
        <v>0</v>
      </c>
      <c r="J86" s="59">
        <v>0</v>
      </c>
      <c r="K86" s="59">
        <f t="shared" si="9"/>
        <v>0</v>
      </c>
      <c r="L86" s="59">
        <f t="shared" si="10"/>
        <v>0</v>
      </c>
      <c r="M86" s="146"/>
      <c r="N86" s="42">
        <f t="shared" si="12"/>
        <v>0</v>
      </c>
      <c r="O86" s="42"/>
    </row>
    <row r="87" spans="1:15" s="60" customFormat="1" ht="31.5" x14ac:dyDescent="0.25">
      <c r="A87" s="57"/>
      <c r="B87" s="65" t="s">
        <v>207</v>
      </c>
      <c r="C87" s="67"/>
      <c r="D87" s="67"/>
      <c r="E87" s="68"/>
      <c r="F87" s="68"/>
      <c r="G87" s="59">
        <f t="shared" si="11"/>
        <v>0</v>
      </c>
      <c r="H87" s="59">
        <v>0</v>
      </c>
      <c r="I87" s="59">
        <f t="shared" si="8"/>
        <v>0</v>
      </c>
      <c r="J87" s="59">
        <v>0</v>
      </c>
      <c r="K87" s="59">
        <f t="shared" si="9"/>
        <v>0</v>
      </c>
      <c r="L87" s="59">
        <f t="shared" si="10"/>
        <v>0</v>
      </c>
      <c r="M87" s="146"/>
      <c r="N87" s="42">
        <f t="shared" si="12"/>
        <v>0</v>
      </c>
      <c r="O87" s="42"/>
    </row>
    <row r="88" spans="1:15" s="71" customFormat="1" ht="31.5" x14ac:dyDescent="0.25">
      <c r="A88" s="73"/>
      <c r="B88" s="87" t="s">
        <v>124</v>
      </c>
      <c r="C88" s="65"/>
      <c r="D88" s="65"/>
      <c r="E88" s="83"/>
      <c r="F88" s="83"/>
      <c r="G88" s="59">
        <f t="shared" si="11"/>
        <v>0</v>
      </c>
      <c r="H88" s="59">
        <v>0</v>
      </c>
      <c r="I88" s="59">
        <f t="shared" si="8"/>
        <v>0</v>
      </c>
      <c r="J88" s="59">
        <v>0</v>
      </c>
      <c r="K88" s="59">
        <f t="shared" si="9"/>
        <v>0</v>
      </c>
      <c r="L88" s="59">
        <f t="shared" si="10"/>
        <v>0</v>
      </c>
      <c r="M88" s="142"/>
      <c r="N88" s="42">
        <f t="shared" si="12"/>
        <v>0</v>
      </c>
      <c r="O88" s="42"/>
    </row>
    <row r="89" spans="1:15" s="71" customFormat="1" ht="15.75" x14ac:dyDescent="0.25">
      <c r="A89" s="73"/>
      <c r="B89" s="92" t="s">
        <v>125</v>
      </c>
      <c r="C89" s="88"/>
      <c r="D89" s="80"/>
      <c r="E89" s="63"/>
      <c r="F89" s="63"/>
      <c r="G89" s="59">
        <f t="shared" si="11"/>
        <v>0</v>
      </c>
      <c r="H89" s="59">
        <v>0</v>
      </c>
      <c r="I89" s="59">
        <f t="shared" si="8"/>
        <v>0</v>
      </c>
      <c r="J89" s="59">
        <v>0</v>
      </c>
      <c r="K89" s="59">
        <f t="shared" si="9"/>
        <v>0</v>
      </c>
      <c r="L89" s="59">
        <f t="shared" si="10"/>
        <v>0</v>
      </c>
      <c r="M89" s="146"/>
      <c r="N89" s="42">
        <f t="shared" si="12"/>
        <v>0</v>
      </c>
      <c r="O89" s="42"/>
    </row>
    <row r="90" spans="1:15" s="71" customFormat="1" ht="47.25" x14ac:dyDescent="0.25">
      <c r="A90" s="72">
        <v>1</v>
      </c>
      <c r="B90" s="92" t="s">
        <v>126</v>
      </c>
      <c r="C90" s="88"/>
      <c r="D90" s="80"/>
      <c r="E90" s="63"/>
      <c r="F90" s="63"/>
      <c r="G90" s="59">
        <f t="shared" si="11"/>
        <v>0</v>
      </c>
      <c r="H90" s="59">
        <v>0</v>
      </c>
      <c r="I90" s="59">
        <f t="shared" si="8"/>
        <v>0</v>
      </c>
      <c r="J90" s="59">
        <v>0</v>
      </c>
      <c r="K90" s="59">
        <f t="shared" si="9"/>
        <v>0</v>
      </c>
      <c r="L90" s="59">
        <f t="shared" si="10"/>
        <v>0</v>
      </c>
      <c r="M90" s="142"/>
      <c r="N90" s="42">
        <f t="shared" si="12"/>
        <v>0</v>
      </c>
      <c r="O90" s="42"/>
    </row>
    <row r="91" spans="1:15" s="71" customFormat="1" ht="15.75" x14ac:dyDescent="0.25">
      <c r="A91" s="80" t="s">
        <v>57</v>
      </c>
      <c r="B91" s="92" t="s">
        <v>127</v>
      </c>
      <c r="C91" s="90">
        <v>2100</v>
      </c>
      <c r="D91" s="70" t="s">
        <v>98</v>
      </c>
      <c r="E91" s="59">
        <v>382.5</v>
      </c>
      <c r="F91" s="59">
        <v>68</v>
      </c>
      <c r="G91" s="59">
        <f t="shared" si="11"/>
        <v>946050</v>
      </c>
      <c r="H91" s="164">
        <v>1619.44</v>
      </c>
      <c r="I91" s="59">
        <f t="shared" si="8"/>
        <v>619435.80000000005</v>
      </c>
      <c r="J91" s="124">
        <f>1619.44+415</f>
        <v>2034.44</v>
      </c>
      <c r="K91" s="59">
        <f t="shared" si="9"/>
        <v>138341.92000000001</v>
      </c>
      <c r="L91" s="59">
        <f t="shared" si="10"/>
        <v>757777.72000000009</v>
      </c>
      <c r="M91" s="158">
        <v>0.9</v>
      </c>
      <c r="N91" s="42">
        <f t="shared" si="12"/>
        <v>681999.94800000009</v>
      </c>
      <c r="O91" s="42"/>
    </row>
    <row r="92" spans="1:15" s="71" customFormat="1" ht="15.75" x14ac:dyDescent="0.25">
      <c r="A92" s="73"/>
      <c r="B92" s="93" t="s">
        <v>128</v>
      </c>
      <c r="C92" s="70"/>
      <c r="D92" s="70"/>
      <c r="E92" s="63"/>
      <c r="F92" s="63"/>
      <c r="G92" s="59">
        <f t="shared" si="11"/>
        <v>0</v>
      </c>
      <c r="H92" s="59">
        <v>0</v>
      </c>
      <c r="I92" s="59">
        <f t="shared" si="8"/>
        <v>0</v>
      </c>
      <c r="J92" s="59">
        <v>0</v>
      </c>
      <c r="K92" s="59">
        <f t="shared" si="9"/>
        <v>0</v>
      </c>
      <c r="L92" s="59">
        <f t="shared" si="10"/>
        <v>0</v>
      </c>
      <c r="M92" s="142"/>
      <c r="N92" s="42">
        <f t="shared" si="12"/>
        <v>0</v>
      </c>
      <c r="O92" s="42"/>
    </row>
    <row r="93" spans="1:15" s="71" customFormat="1" ht="47.25" x14ac:dyDescent="0.25">
      <c r="A93" s="72">
        <v>2</v>
      </c>
      <c r="B93" s="92" t="s">
        <v>129</v>
      </c>
      <c r="C93" s="70">
        <v>7</v>
      </c>
      <c r="D93" s="70" t="s">
        <v>28</v>
      </c>
      <c r="E93" s="59">
        <v>10200</v>
      </c>
      <c r="F93" s="59">
        <v>850</v>
      </c>
      <c r="G93" s="59">
        <f t="shared" si="11"/>
        <v>77350</v>
      </c>
      <c r="H93" s="59">
        <v>0</v>
      </c>
      <c r="I93" s="59">
        <f t="shared" si="8"/>
        <v>0</v>
      </c>
      <c r="J93" s="59">
        <v>0</v>
      </c>
      <c r="K93" s="59">
        <f t="shared" si="9"/>
        <v>0</v>
      </c>
      <c r="L93" s="59">
        <f t="shared" si="10"/>
        <v>0</v>
      </c>
      <c r="M93" s="142"/>
      <c r="N93" s="42">
        <f t="shared" si="12"/>
        <v>0</v>
      </c>
      <c r="O93" s="42"/>
    </row>
    <row r="94" spans="1:15" s="71" customFormat="1" ht="31.5" x14ac:dyDescent="0.25">
      <c r="A94" s="72"/>
      <c r="B94" s="65" t="s">
        <v>208</v>
      </c>
      <c r="C94" s="70"/>
      <c r="D94" s="70"/>
      <c r="E94" s="63"/>
      <c r="F94" s="63"/>
      <c r="G94" s="59">
        <f t="shared" si="11"/>
        <v>0</v>
      </c>
      <c r="H94" s="59">
        <v>0</v>
      </c>
      <c r="I94" s="59">
        <f t="shared" si="8"/>
        <v>0</v>
      </c>
      <c r="J94" s="59">
        <v>0</v>
      </c>
      <c r="K94" s="59">
        <f t="shared" si="9"/>
        <v>0</v>
      </c>
      <c r="L94" s="59">
        <f t="shared" si="10"/>
        <v>0</v>
      </c>
      <c r="M94" s="147"/>
      <c r="N94" s="42">
        <f t="shared" si="12"/>
        <v>0</v>
      </c>
      <c r="O94" s="42"/>
    </row>
    <row r="95" spans="1:15" s="71" customFormat="1" ht="31.5" x14ac:dyDescent="0.25">
      <c r="A95" s="73"/>
      <c r="B95" s="87" t="s">
        <v>130</v>
      </c>
      <c r="C95" s="65"/>
      <c r="D95" s="65"/>
      <c r="E95" s="83"/>
      <c r="F95" s="83"/>
      <c r="G95" s="59">
        <f t="shared" si="11"/>
        <v>0</v>
      </c>
      <c r="H95" s="59">
        <v>0</v>
      </c>
      <c r="I95" s="59">
        <f t="shared" si="8"/>
        <v>0</v>
      </c>
      <c r="J95" s="59">
        <v>0</v>
      </c>
      <c r="K95" s="59">
        <f t="shared" si="9"/>
        <v>0</v>
      </c>
      <c r="L95" s="59">
        <f t="shared" si="10"/>
        <v>0</v>
      </c>
      <c r="M95" s="146"/>
      <c r="N95" s="42">
        <f t="shared" si="12"/>
        <v>0</v>
      </c>
      <c r="O95" s="42"/>
    </row>
    <row r="96" spans="1:15" s="71" customFormat="1" ht="15.75" x14ac:dyDescent="0.25">
      <c r="A96" s="73"/>
      <c r="B96" s="93" t="s">
        <v>131</v>
      </c>
      <c r="C96" s="88"/>
      <c r="D96" s="80"/>
      <c r="E96" s="63"/>
      <c r="F96" s="63"/>
      <c r="G96" s="59">
        <f t="shared" si="11"/>
        <v>0</v>
      </c>
      <c r="H96" s="59">
        <v>0</v>
      </c>
      <c r="I96" s="59">
        <f t="shared" si="8"/>
        <v>0</v>
      </c>
      <c r="J96" s="59">
        <v>0</v>
      </c>
      <c r="K96" s="59">
        <f t="shared" si="9"/>
        <v>0</v>
      </c>
      <c r="L96" s="59">
        <f t="shared" si="10"/>
        <v>0</v>
      </c>
      <c r="M96" s="142"/>
      <c r="N96" s="42">
        <f t="shared" si="12"/>
        <v>0</v>
      </c>
      <c r="O96" s="42"/>
    </row>
    <row r="97" spans="1:15" s="71" customFormat="1" ht="47.25" x14ac:dyDescent="0.25">
      <c r="A97" s="72">
        <v>1</v>
      </c>
      <c r="B97" s="92" t="s">
        <v>132</v>
      </c>
      <c r="C97" s="70"/>
      <c r="D97" s="70"/>
      <c r="E97" s="63"/>
      <c r="F97" s="63"/>
      <c r="G97" s="59">
        <f t="shared" si="11"/>
        <v>0</v>
      </c>
      <c r="H97" s="59">
        <v>0</v>
      </c>
      <c r="I97" s="59">
        <f t="shared" si="8"/>
        <v>0</v>
      </c>
      <c r="J97" s="59">
        <v>0</v>
      </c>
      <c r="K97" s="59">
        <f t="shared" si="9"/>
        <v>0</v>
      </c>
      <c r="L97" s="59">
        <f t="shared" si="10"/>
        <v>0</v>
      </c>
      <c r="M97" s="142"/>
      <c r="N97" s="42">
        <f t="shared" si="12"/>
        <v>0</v>
      </c>
      <c r="O97" s="42"/>
    </row>
    <row r="98" spans="1:15" s="71" customFormat="1" ht="15.75" x14ac:dyDescent="0.25">
      <c r="A98" s="80"/>
      <c r="B98" s="93" t="s">
        <v>133</v>
      </c>
      <c r="C98" s="70"/>
      <c r="D98" s="70"/>
      <c r="E98" s="63"/>
      <c r="F98" s="63"/>
      <c r="G98" s="59">
        <f t="shared" si="11"/>
        <v>0</v>
      </c>
      <c r="H98" s="59">
        <v>0</v>
      </c>
      <c r="I98" s="59">
        <f t="shared" si="8"/>
        <v>0</v>
      </c>
      <c r="J98" s="59">
        <v>0</v>
      </c>
      <c r="K98" s="59">
        <f t="shared" si="9"/>
        <v>0</v>
      </c>
      <c r="L98" s="59">
        <f t="shared" si="10"/>
        <v>0</v>
      </c>
      <c r="M98" s="143"/>
      <c r="N98" s="42">
        <f t="shared" si="12"/>
        <v>0</v>
      </c>
      <c r="O98" s="42"/>
    </row>
    <row r="99" spans="1:15" s="71" customFormat="1" ht="15.75" x14ac:dyDescent="0.25">
      <c r="A99" s="80" t="s">
        <v>57</v>
      </c>
      <c r="B99" s="92" t="s">
        <v>134</v>
      </c>
      <c r="C99" s="70">
        <v>4</v>
      </c>
      <c r="D99" s="70" t="s">
        <v>28</v>
      </c>
      <c r="E99" s="59">
        <v>4250</v>
      </c>
      <c r="F99" s="59">
        <v>637.5</v>
      </c>
      <c r="G99" s="59">
        <f t="shared" si="11"/>
        <v>19550</v>
      </c>
      <c r="H99" s="59">
        <v>2</v>
      </c>
      <c r="I99" s="59">
        <f t="shared" si="8"/>
        <v>8500</v>
      </c>
      <c r="J99" s="59">
        <v>2</v>
      </c>
      <c r="K99" s="59">
        <f t="shared" si="9"/>
        <v>1275</v>
      </c>
      <c r="L99" s="59">
        <f t="shared" si="10"/>
        <v>9775</v>
      </c>
      <c r="M99" s="152">
        <v>0.9</v>
      </c>
      <c r="N99" s="42">
        <f t="shared" si="12"/>
        <v>8797.5</v>
      </c>
      <c r="O99" s="42"/>
    </row>
    <row r="100" spans="1:15" s="71" customFormat="1" ht="15.75" x14ac:dyDescent="0.25">
      <c r="A100" s="80" t="s">
        <v>58</v>
      </c>
      <c r="B100" s="92" t="s">
        <v>135</v>
      </c>
      <c r="C100" s="70">
        <v>1</v>
      </c>
      <c r="D100" s="70" t="s">
        <v>26</v>
      </c>
      <c r="E100" s="59">
        <v>4250</v>
      </c>
      <c r="F100" s="59">
        <v>637.5</v>
      </c>
      <c r="G100" s="59">
        <f t="shared" si="11"/>
        <v>4887.5</v>
      </c>
      <c r="H100" s="59">
        <v>1</v>
      </c>
      <c r="I100" s="59">
        <f t="shared" si="8"/>
        <v>4250</v>
      </c>
      <c r="J100" s="59">
        <v>1</v>
      </c>
      <c r="K100" s="59">
        <f t="shared" si="9"/>
        <v>637.5</v>
      </c>
      <c r="L100" s="59">
        <f t="shared" si="10"/>
        <v>4887.5</v>
      </c>
      <c r="M100" s="152">
        <v>0.9</v>
      </c>
      <c r="N100" s="42">
        <f t="shared" si="12"/>
        <v>4398.75</v>
      </c>
      <c r="O100" s="42"/>
    </row>
    <row r="101" spans="1:15" s="71" customFormat="1" ht="15.75" x14ac:dyDescent="0.25">
      <c r="A101" s="80" t="s">
        <v>59</v>
      </c>
      <c r="B101" s="92" t="s">
        <v>136</v>
      </c>
      <c r="C101" s="70">
        <v>1</v>
      </c>
      <c r="D101" s="70" t="s">
        <v>26</v>
      </c>
      <c r="E101" s="59">
        <v>3400</v>
      </c>
      <c r="F101" s="59">
        <v>637.5</v>
      </c>
      <c r="G101" s="59">
        <f t="shared" si="11"/>
        <v>4037.5</v>
      </c>
      <c r="H101" s="59">
        <v>0</v>
      </c>
      <c r="I101" s="59">
        <f t="shared" si="8"/>
        <v>0</v>
      </c>
      <c r="J101" s="59">
        <v>0</v>
      </c>
      <c r="K101" s="59">
        <f t="shared" si="9"/>
        <v>0</v>
      </c>
      <c r="L101" s="59">
        <f t="shared" si="10"/>
        <v>0</v>
      </c>
      <c r="M101" s="142"/>
      <c r="N101" s="42">
        <f t="shared" si="12"/>
        <v>0</v>
      </c>
      <c r="O101" s="42"/>
    </row>
    <row r="102" spans="1:15" s="71" customFormat="1" ht="15.75" x14ac:dyDescent="0.25">
      <c r="A102" s="80"/>
      <c r="B102" s="93" t="s">
        <v>137</v>
      </c>
      <c r="C102" s="70"/>
      <c r="D102" s="70"/>
      <c r="E102" s="63"/>
      <c r="F102" s="63"/>
      <c r="G102" s="59">
        <f t="shared" si="11"/>
        <v>0</v>
      </c>
      <c r="H102" s="59">
        <v>0</v>
      </c>
      <c r="I102" s="59">
        <f t="shared" si="8"/>
        <v>0</v>
      </c>
      <c r="J102" s="59">
        <v>0</v>
      </c>
      <c r="K102" s="59">
        <f t="shared" si="9"/>
        <v>0</v>
      </c>
      <c r="L102" s="59">
        <f t="shared" si="10"/>
        <v>0</v>
      </c>
      <c r="M102" s="147"/>
      <c r="N102" s="42">
        <f t="shared" si="12"/>
        <v>0</v>
      </c>
      <c r="O102" s="42"/>
    </row>
    <row r="103" spans="1:15" s="71" customFormat="1" ht="15.75" x14ac:dyDescent="0.25">
      <c r="A103" s="80" t="s">
        <v>60</v>
      </c>
      <c r="B103" s="92" t="s">
        <v>134</v>
      </c>
      <c r="C103" s="70">
        <v>4</v>
      </c>
      <c r="D103" s="70" t="s">
        <v>28</v>
      </c>
      <c r="E103" s="59">
        <v>4250</v>
      </c>
      <c r="F103" s="59">
        <v>637.5</v>
      </c>
      <c r="G103" s="59">
        <f t="shared" si="11"/>
        <v>19550</v>
      </c>
      <c r="H103" s="59">
        <v>0</v>
      </c>
      <c r="I103" s="59">
        <f t="shared" si="8"/>
        <v>0</v>
      </c>
      <c r="J103" s="59">
        <v>0</v>
      </c>
      <c r="K103" s="59">
        <f t="shared" si="9"/>
        <v>0</v>
      </c>
      <c r="L103" s="59">
        <f t="shared" si="10"/>
        <v>0</v>
      </c>
      <c r="M103" s="146"/>
      <c r="N103" s="42">
        <f t="shared" si="12"/>
        <v>0</v>
      </c>
      <c r="O103" s="42"/>
    </row>
    <row r="104" spans="1:15" s="71" customFormat="1" ht="15.75" x14ac:dyDescent="0.25">
      <c r="A104" s="80" t="s">
        <v>61</v>
      </c>
      <c r="B104" s="92" t="s">
        <v>135</v>
      </c>
      <c r="C104" s="70">
        <v>1</v>
      </c>
      <c r="D104" s="70" t="s">
        <v>26</v>
      </c>
      <c r="E104" s="59">
        <v>4250</v>
      </c>
      <c r="F104" s="59">
        <v>637.5</v>
      </c>
      <c r="G104" s="59">
        <f t="shared" si="11"/>
        <v>4887.5</v>
      </c>
      <c r="H104" s="59">
        <v>0</v>
      </c>
      <c r="I104" s="59">
        <f t="shared" si="8"/>
        <v>0</v>
      </c>
      <c r="J104" s="59">
        <v>0</v>
      </c>
      <c r="K104" s="59">
        <f t="shared" si="9"/>
        <v>0</v>
      </c>
      <c r="L104" s="59">
        <f t="shared" si="10"/>
        <v>0</v>
      </c>
      <c r="M104" s="146"/>
      <c r="N104" s="42">
        <f t="shared" si="12"/>
        <v>0</v>
      </c>
      <c r="O104" s="42"/>
    </row>
    <row r="105" spans="1:15" s="71" customFormat="1" ht="15.75" x14ac:dyDescent="0.25">
      <c r="A105" s="80" t="s">
        <v>62</v>
      </c>
      <c r="B105" s="92" t="s">
        <v>136</v>
      </c>
      <c r="C105" s="70">
        <v>1</v>
      </c>
      <c r="D105" s="70" t="s">
        <v>26</v>
      </c>
      <c r="E105" s="59">
        <v>4250</v>
      </c>
      <c r="F105" s="59">
        <v>637.5</v>
      </c>
      <c r="G105" s="59">
        <f t="shared" si="11"/>
        <v>4887.5</v>
      </c>
      <c r="H105" s="59">
        <v>0</v>
      </c>
      <c r="I105" s="59">
        <f t="shared" si="8"/>
        <v>0</v>
      </c>
      <c r="J105" s="59">
        <v>0</v>
      </c>
      <c r="K105" s="59">
        <f t="shared" si="9"/>
        <v>0</v>
      </c>
      <c r="L105" s="59">
        <f t="shared" si="10"/>
        <v>0</v>
      </c>
      <c r="M105" s="142"/>
      <c r="N105" s="42">
        <f t="shared" si="12"/>
        <v>0</v>
      </c>
      <c r="O105" s="42"/>
    </row>
    <row r="106" spans="1:15" s="71" customFormat="1" ht="15.75" x14ac:dyDescent="0.25">
      <c r="A106" s="73"/>
      <c r="B106" s="93" t="s">
        <v>138</v>
      </c>
      <c r="C106" s="70"/>
      <c r="D106" s="70"/>
      <c r="E106" s="63"/>
      <c r="F106" s="63"/>
      <c r="G106" s="59">
        <f t="shared" si="11"/>
        <v>0</v>
      </c>
      <c r="H106" s="59">
        <v>0</v>
      </c>
      <c r="I106" s="59">
        <f t="shared" ref="I106:I137" si="13">H106*E106</f>
        <v>0</v>
      </c>
      <c r="J106" s="59">
        <v>0</v>
      </c>
      <c r="K106" s="59">
        <f t="shared" ref="K106:K137" si="14">J106*F106</f>
        <v>0</v>
      </c>
      <c r="L106" s="59">
        <f t="shared" ref="L106:L137" si="15">K106+I106</f>
        <v>0</v>
      </c>
      <c r="M106" s="142"/>
      <c r="N106" s="42">
        <f t="shared" si="12"/>
        <v>0</v>
      </c>
      <c r="O106" s="42"/>
    </row>
    <row r="107" spans="1:15" s="71" customFormat="1" ht="63" x14ac:dyDescent="0.25">
      <c r="A107" s="72">
        <v>2</v>
      </c>
      <c r="B107" s="92" t="s">
        <v>139</v>
      </c>
      <c r="C107" s="70">
        <v>1</v>
      </c>
      <c r="D107" s="70" t="s">
        <v>0</v>
      </c>
      <c r="E107" s="59">
        <v>68000</v>
      </c>
      <c r="F107" s="59">
        <v>12750</v>
      </c>
      <c r="G107" s="59">
        <f t="shared" si="11"/>
        <v>80750</v>
      </c>
      <c r="H107" s="59">
        <v>1</v>
      </c>
      <c r="I107" s="59">
        <f t="shared" si="13"/>
        <v>68000</v>
      </c>
      <c r="J107" s="59">
        <v>1</v>
      </c>
      <c r="K107" s="59">
        <f t="shared" si="14"/>
        <v>12750</v>
      </c>
      <c r="L107" s="59">
        <f t="shared" si="15"/>
        <v>80750</v>
      </c>
      <c r="M107" s="152">
        <v>0.9</v>
      </c>
      <c r="N107" s="42">
        <f t="shared" si="12"/>
        <v>72675</v>
      </c>
      <c r="O107" s="42"/>
    </row>
    <row r="108" spans="1:15" s="71" customFormat="1" ht="15.75" x14ac:dyDescent="0.25">
      <c r="A108" s="73"/>
      <c r="B108" s="93" t="s">
        <v>140</v>
      </c>
      <c r="C108" s="70"/>
      <c r="D108" s="70"/>
      <c r="E108" s="63"/>
      <c r="F108" s="63"/>
      <c r="G108" s="59">
        <f t="shared" si="11"/>
        <v>0</v>
      </c>
      <c r="H108" s="59">
        <v>0</v>
      </c>
      <c r="I108" s="59">
        <f t="shared" si="13"/>
        <v>0</v>
      </c>
      <c r="J108" s="59">
        <v>0</v>
      </c>
      <c r="K108" s="59">
        <f t="shared" si="14"/>
        <v>0</v>
      </c>
      <c r="L108" s="59">
        <f t="shared" si="15"/>
        <v>0</v>
      </c>
      <c r="M108" s="142"/>
      <c r="N108" s="42">
        <f t="shared" si="12"/>
        <v>0</v>
      </c>
      <c r="O108" s="42"/>
    </row>
    <row r="109" spans="1:15" s="71" customFormat="1" ht="47.25" x14ac:dyDescent="0.25">
      <c r="A109" s="72">
        <v>3</v>
      </c>
      <c r="B109" s="92" t="s">
        <v>141</v>
      </c>
      <c r="C109" s="70"/>
      <c r="D109" s="70"/>
      <c r="E109" s="63"/>
      <c r="F109" s="63"/>
      <c r="G109" s="59">
        <f t="shared" si="11"/>
        <v>0</v>
      </c>
      <c r="H109" s="59">
        <v>0</v>
      </c>
      <c r="I109" s="59">
        <f t="shared" si="13"/>
        <v>0</v>
      </c>
      <c r="J109" s="59">
        <v>0</v>
      </c>
      <c r="K109" s="59">
        <f t="shared" si="14"/>
        <v>0</v>
      </c>
      <c r="L109" s="59">
        <f t="shared" si="15"/>
        <v>0</v>
      </c>
      <c r="M109" s="142"/>
      <c r="N109" s="42">
        <f t="shared" si="12"/>
        <v>0</v>
      </c>
      <c r="O109" s="42"/>
    </row>
    <row r="110" spans="1:15" s="71" customFormat="1" ht="15.75" x14ac:dyDescent="0.25">
      <c r="A110" s="80" t="s">
        <v>57</v>
      </c>
      <c r="B110" s="92" t="s">
        <v>142</v>
      </c>
      <c r="C110" s="70">
        <v>75</v>
      </c>
      <c r="D110" s="70" t="s">
        <v>25</v>
      </c>
      <c r="E110" s="59">
        <v>382.5</v>
      </c>
      <c r="F110" s="59">
        <v>85</v>
      </c>
      <c r="G110" s="59">
        <f t="shared" si="11"/>
        <v>35062.5</v>
      </c>
      <c r="H110" s="59">
        <v>0</v>
      </c>
      <c r="I110" s="59">
        <f t="shared" si="13"/>
        <v>0</v>
      </c>
      <c r="J110" s="59">
        <v>0</v>
      </c>
      <c r="K110" s="59">
        <f t="shared" si="14"/>
        <v>0</v>
      </c>
      <c r="L110" s="59">
        <f t="shared" si="15"/>
        <v>0</v>
      </c>
      <c r="M110" s="142"/>
      <c r="N110" s="42">
        <f t="shared" si="12"/>
        <v>0</v>
      </c>
      <c r="O110" s="42"/>
    </row>
    <row r="111" spans="1:15" s="71" customFormat="1" ht="15.75" x14ac:dyDescent="0.25">
      <c r="A111" s="80" t="s">
        <v>58</v>
      </c>
      <c r="B111" s="92" t="s">
        <v>143</v>
      </c>
      <c r="C111" s="70">
        <v>40</v>
      </c>
      <c r="D111" s="70" t="s">
        <v>25</v>
      </c>
      <c r="E111" s="59">
        <v>2380</v>
      </c>
      <c r="F111" s="59">
        <v>255</v>
      </c>
      <c r="G111" s="59">
        <f t="shared" si="11"/>
        <v>105400</v>
      </c>
      <c r="H111" s="59">
        <v>0</v>
      </c>
      <c r="I111" s="59">
        <f t="shared" si="13"/>
        <v>0</v>
      </c>
      <c r="J111" s="59">
        <v>0</v>
      </c>
      <c r="K111" s="59">
        <f t="shared" si="14"/>
        <v>0</v>
      </c>
      <c r="L111" s="59">
        <f t="shared" si="15"/>
        <v>0</v>
      </c>
      <c r="M111" s="146"/>
      <c r="N111" s="42">
        <f t="shared" si="12"/>
        <v>0</v>
      </c>
      <c r="O111" s="42"/>
    </row>
    <row r="112" spans="1:15" s="60" customFormat="1" ht="31.5" x14ac:dyDescent="0.25">
      <c r="A112" s="57"/>
      <c r="B112" s="65" t="s">
        <v>209</v>
      </c>
      <c r="C112" s="67"/>
      <c r="D112" s="67"/>
      <c r="E112" s="68"/>
      <c r="F112" s="68"/>
      <c r="G112" s="59">
        <f t="shared" si="11"/>
        <v>0</v>
      </c>
      <c r="H112" s="59">
        <v>0</v>
      </c>
      <c r="I112" s="59">
        <f t="shared" si="13"/>
        <v>0</v>
      </c>
      <c r="J112" s="59">
        <v>0</v>
      </c>
      <c r="K112" s="59">
        <f t="shared" si="14"/>
        <v>0</v>
      </c>
      <c r="L112" s="59">
        <f t="shared" si="15"/>
        <v>0</v>
      </c>
      <c r="M112" s="142"/>
      <c r="N112" s="42">
        <f t="shared" si="12"/>
        <v>0</v>
      </c>
      <c r="O112" s="42"/>
    </row>
    <row r="113" spans="1:15" s="71" customFormat="1" ht="31.5" x14ac:dyDescent="0.25">
      <c r="A113" s="73"/>
      <c r="B113" s="87" t="s">
        <v>144</v>
      </c>
      <c r="C113" s="65"/>
      <c r="D113" s="65"/>
      <c r="E113" s="83"/>
      <c r="F113" s="83"/>
      <c r="G113" s="59">
        <f t="shared" si="11"/>
        <v>0</v>
      </c>
      <c r="H113" s="59">
        <v>0</v>
      </c>
      <c r="I113" s="59">
        <f t="shared" si="13"/>
        <v>0</v>
      </c>
      <c r="J113" s="59">
        <v>0</v>
      </c>
      <c r="K113" s="59">
        <f t="shared" si="14"/>
        <v>0</v>
      </c>
      <c r="L113" s="59">
        <f t="shared" si="15"/>
        <v>0</v>
      </c>
      <c r="M113" s="142"/>
      <c r="N113" s="42">
        <f t="shared" si="12"/>
        <v>0</v>
      </c>
      <c r="O113" s="42"/>
    </row>
    <row r="114" spans="1:15" s="71" customFormat="1" ht="15.75" x14ac:dyDescent="0.25">
      <c r="A114" s="73"/>
      <c r="B114" s="92" t="s">
        <v>145</v>
      </c>
      <c r="C114" s="70"/>
      <c r="D114" s="70"/>
      <c r="E114" s="63"/>
      <c r="F114" s="63"/>
      <c r="G114" s="59">
        <f t="shared" si="11"/>
        <v>0</v>
      </c>
      <c r="H114" s="59">
        <v>0</v>
      </c>
      <c r="I114" s="59">
        <f t="shared" si="13"/>
        <v>0</v>
      </c>
      <c r="J114" s="59">
        <v>0</v>
      </c>
      <c r="K114" s="59">
        <f t="shared" si="14"/>
        <v>0</v>
      </c>
      <c r="L114" s="59">
        <f t="shared" si="15"/>
        <v>0</v>
      </c>
      <c r="M114" s="145"/>
      <c r="N114" s="42">
        <f t="shared" si="12"/>
        <v>0</v>
      </c>
      <c r="O114" s="42"/>
    </row>
    <row r="115" spans="1:15" s="71" customFormat="1" ht="47.25" x14ac:dyDescent="0.25">
      <c r="A115" s="80">
        <v>1</v>
      </c>
      <c r="B115" s="92" t="s">
        <v>146</v>
      </c>
      <c r="C115" s="70"/>
      <c r="D115" s="70"/>
      <c r="E115" s="63"/>
      <c r="F115" s="63"/>
      <c r="G115" s="59">
        <f t="shared" si="11"/>
        <v>0</v>
      </c>
      <c r="H115" s="59">
        <v>0</v>
      </c>
      <c r="I115" s="59">
        <f t="shared" si="13"/>
        <v>0</v>
      </c>
      <c r="J115" s="59">
        <v>0</v>
      </c>
      <c r="K115" s="59">
        <f t="shared" si="14"/>
        <v>0</v>
      </c>
      <c r="L115" s="59">
        <f t="shared" si="15"/>
        <v>0</v>
      </c>
      <c r="M115" s="142"/>
      <c r="N115" s="42">
        <f t="shared" si="12"/>
        <v>0</v>
      </c>
      <c r="O115" s="42"/>
    </row>
    <row r="116" spans="1:15" s="71" customFormat="1" ht="15.75" x14ac:dyDescent="0.25">
      <c r="A116" s="94"/>
      <c r="B116" s="93" t="s">
        <v>147</v>
      </c>
      <c r="C116" s="70"/>
      <c r="D116" s="70"/>
      <c r="E116" s="63"/>
      <c r="F116" s="63"/>
      <c r="G116" s="59">
        <f t="shared" si="11"/>
        <v>0</v>
      </c>
      <c r="H116" s="59">
        <v>0</v>
      </c>
      <c r="I116" s="59">
        <f t="shared" si="13"/>
        <v>0</v>
      </c>
      <c r="J116" s="59">
        <v>0</v>
      </c>
      <c r="K116" s="59">
        <f t="shared" si="14"/>
        <v>0</v>
      </c>
      <c r="L116" s="59">
        <f t="shared" si="15"/>
        <v>0</v>
      </c>
      <c r="M116" s="143"/>
      <c r="N116" s="42">
        <f t="shared" si="12"/>
        <v>0</v>
      </c>
      <c r="O116" s="42"/>
    </row>
    <row r="117" spans="1:15" s="71" customFormat="1" ht="15.75" x14ac:dyDescent="0.25">
      <c r="A117" s="80" t="s">
        <v>57</v>
      </c>
      <c r="B117" s="92" t="s">
        <v>148</v>
      </c>
      <c r="C117" s="70">
        <v>1</v>
      </c>
      <c r="D117" s="70" t="s">
        <v>26</v>
      </c>
      <c r="E117" s="59">
        <v>216750</v>
      </c>
      <c r="F117" s="59">
        <v>8500</v>
      </c>
      <c r="G117" s="59">
        <f t="shared" si="11"/>
        <v>225250</v>
      </c>
      <c r="H117" s="59">
        <v>1</v>
      </c>
      <c r="I117" s="59">
        <f t="shared" si="13"/>
        <v>216750</v>
      </c>
      <c r="J117" s="59">
        <v>1</v>
      </c>
      <c r="K117" s="59">
        <f t="shared" si="14"/>
        <v>8500</v>
      </c>
      <c r="L117" s="59">
        <f t="shared" si="15"/>
        <v>225250</v>
      </c>
      <c r="M117" s="153">
        <v>0.9</v>
      </c>
      <c r="N117" s="42">
        <f t="shared" si="12"/>
        <v>202725</v>
      </c>
      <c r="O117" s="42"/>
    </row>
    <row r="118" spans="1:15" s="71" customFormat="1" ht="15.75" x14ac:dyDescent="0.25">
      <c r="A118" s="80" t="s">
        <v>58</v>
      </c>
      <c r="B118" s="92" t="s">
        <v>149</v>
      </c>
      <c r="C118" s="70">
        <v>1</v>
      </c>
      <c r="D118" s="70" t="s">
        <v>26</v>
      </c>
      <c r="E118" s="59">
        <v>169150</v>
      </c>
      <c r="F118" s="59">
        <v>5100</v>
      </c>
      <c r="G118" s="59">
        <f t="shared" si="11"/>
        <v>174250</v>
      </c>
      <c r="H118" s="59">
        <v>1</v>
      </c>
      <c r="I118" s="59">
        <f t="shared" si="13"/>
        <v>169150</v>
      </c>
      <c r="J118" s="59">
        <v>1</v>
      </c>
      <c r="K118" s="59">
        <f t="shared" si="14"/>
        <v>5100</v>
      </c>
      <c r="L118" s="59">
        <f t="shared" si="15"/>
        <v>174250</v>
      </c>
      <c r="M118" s="153">
        <v>0.9</v>
      </c>
      <c r="N118" s="42">
        <f t="shared" si="12"/>
        <v>156825</v>
      </c>
      <c r="O118" s="42"/>
    </row>
    <row r="119" spans="1:15" s="71" customFormat="1" ht="15.75" x14ac:dyDescent="0.25">
      <c r="A119" s="80" t="s">
        <v>59</v>
      </c>
      <c r="B119" s="92" t="s">
        <v>150</v>
      </c>
      <c r="C119" s="70">
        <v>1</v>
      </c>
      <c r="D119" s="70" t="s">
        <v>26</v>
      </c>
      <c r="E119" s="59">
        <v>167450</v>
      </c>
      <c r="F119" s="59">
        <v>5100</v>
      </c>
      <c r="G119" s="59">
        <f t="shared" si="11"/>
        <v>172550</v>
      </c>
      <c r="H119" s="59">
        <v>1</v>
      </c>
      <c r="I119" s="59">
        <f t="shared" si="13"/>
        <v>167450</v>
      </c>
      <c r="J119" s="59">
        <v>1</v>
      </c>
      <c r="K119" s="59">
        <f t="shared" si="14"/>
        <v>5100</v>
      </c>
      <c r="L119" s="59">
        <f t="shared" si="15"/>
        <v>172550</v>
      </c>
      <c r="M119" s="153">
        <v>0.9</v>
      </c>
      <c r="N119" s="42">
        <f t="shared" si="12"/>
        <v>155295</v>
      </c>
      <c r="O119" s="42"/>
    </row>
    <row r="120" spans="1:15" s="71" customFormat="1" ht="15.75" x14ac:dyDescent="0.25">
      <c r="A120" s="80" t="s">
        <v>60</v>
      </c>
      <c r="B120" s="92" t="s">
        <v>151</v>
      </c>
      <c r="C120" s="70">
        <v>1</v>
      </c>
      <c r="D120" s="70" t="s">
        <v>26</v>
      </c>
      <c r="E120" s="59">
        <v>160650</v>
      </c>
      <c r="F120" s="59">
        <v>4250</v>
      </c>
      <c r="G120" s="59">
        <f t="shared" si="11"/>
        <v>164900</v>
      </c>
      <c r="H120" s="59">
        <v>1</v>
      </c>
      <c r="I120" s="59">
        <f t="shared" si="13"/>
        <v>160650</v>
      </c>
      <c r="J120" s="59">
        <v>1</v>
      </c>
      <c r="K120" s="59">
        <f t="shared" si="14"/>
        <v>4250</v>
      </c>
      <c r="L120" s="59">
        <f t="shared" si="15"/>
        <v>164900</v>
      </c>
      <c r="M120" s="153">
        <v>0.9</v>
      </c>
      <c r="N120" s="42">
        <f t="shared" si="12"/>
        <v>148410</v>
      </c>
      <c r="O120" s="42"/>
    </row>
    <row r="121" spans="1:15" s="60" customFormat="1" ht="31.5" x14ac:dyDescent="0.25">
      <c r="A121" s="57"/>
      <c r="B121" s="65" t="s">
        <v>210</v>
      </c>
      <c r="C121" s="67"/>
      <c r="D121" s="67"/>
      <c r="E121" s="68"/>
      <c r="F121" s="68"/>
      <c r="G121" s="59">
        <f t="shared" si="11"/>
        <v>0</v>
      </c>
      <c r="H121" s="59">
        <v>0</v>
      </c>
      <c r="I121" s="59">
        <f t="shared" si="13"/>
        <v>0</v>
      </c>
      <c r="J121" s="59">
        <v>0</v>
      </c>
      <c r="K121" s="59">
        <f t="shared" si="14"/>
        <v>0</v>
      </c>
      <c r="L121" s="59">
        <f t="shared" si="15"/>
        <v>0</v>
      </c>
      <c r="M121" s="146"/>
      <c r="N121" s="42">
        <f t="shared" si="12"/>
        <v>0</v>
      </c>
      <c r="O121" s="42"/>
    </row>
    <row r="122" spans="1:15" s="71" customFormat="1" ht="31.5" x14ac:dyDescent="0.25">
      <c r="A122" s="94"/>
      <c r="B122" s="87" t="s">
        <v>152</v>
      </c>
      <c r="C122" s="65"/>
      <c r="D122" s="65"/>
      <c r="E122" s="83"/>
      <c r="F122" s="83"/>
      <c r="G122" s="59">
        <f t="shared" si="11"/>
        <v>0</v>
      </c>
      <c r="H122" s="59">
        <v>0</v>
      </c>
      <c r="I122" s="59">
        <f t="shared" si="13"/>
        <v>0</v>
      </c>
      <c r="J122" s="59">
        <v>0</v>
      </c>
      <c r="K122" s="59">
        <f t="shared" si="14"/>
        <v>0</v>
      </c>
      <c r="L122" s="59">
        <f t="shared" si="15"/>
        <v>0</v>
      </c>
      <c r="M122" s="146"/>
      <c r="N122" s="42">
        <f t="shared" si="12"/>
        <v>0</v>
      </c>
      <c r="O122" s="42"/>
    </row>
    <row r="123" spans="1:15" s="85" customFormat="1" ht="15.75" x14ac:dyDescent="0.25">
      <c r="A123" s="94"/>
      <c r="B123" s="93" t="s">
        <v>153</v>
      </c>
      <c r="C123" s="65"/>
      <c r="D123" s="94"/>
      <c r="E123" s="84"/>
      <c r="F123" s="84"/>
      <c r="G123" s="59">
        <f t="shared" si="11"/>
        <v>0</v>
      </c>
      <c r="H123" s="59">
        <v>0</v>
      </c>
      <c r="I123" s="59">
        <f t="shared" si="13"/>
        <v>0</v>
      </c>
      <c r="J123" s="59">
        <v>0</v>
      </c>
      <c r="K123" s="59">
        <f t="shared" si="14"/>
        <v>0</v>
      </c>
      <c r="L123" s="59">
        <f t="shared" si="15"/>
        <v>0</v>
      </c>
      <c r="M123" s="146"/>
      <c r="N123" s="42">
        <f t="shared" si="12"/>
        <v>0</v>
      </c>
      <c r="O123" s="86"/>
    </row>
    <row r="124" spans="1:15" s="71" customFormat="1" ht="47.25" x14ac:dyDescent="0.25">
      <c r="A124" s="80">
        <v>1</v>
      </c>
      <c r="B124" s="92" t="s">
        <v>154</v>
      </c>
      <c r="C124" s="90"/>
      <c r="D124" s="80"/>
      <c r="E124" s="63"/>
      <c r="F124" s="63"/>
      <c r="G124" s="59">
        <f t="shared" si="11"/>
        <v>0</v>
      </c>
      <c r="H124" s="59">
        <v>0</v>
      </c>
      <c r="I124" s="59">
        <f t="shared" si="13"/>
        <v>0</v>
      </c>
      <c r="J124" s="59">
        <v>0</v>
      </c>
      <c r="K124" s="59">
        <f t="shared" si="14"/>
        <v>0</v>
      </c>
      <c r="L124" s="59">
        <f t="shared" si="15"/>
        <v>0</v>
      </c>
      <c r="M124" s="146"/>
      <c r="N124" s="42">
        <f t="shared" si="12"/>
        <v>0</v>
      </c>
      <c r="O124" s="42"/>
    </row>
    <row r="125" spans="1:15" s="71" customFormat="1" ht="15.75" x14ac:dyDescent="0.25">
      <c r="A125" s="94"/>
      <c r="B125" s="93" t="s">
        <v>155</v>
      </c>
      <c r="C125" s="70"/>
      <c r="D125" s="70"/>
      <c r="E125" s="63"/>
      <c r="F125" s="63"/>
      <c r="G125" s="59">
        <f t="shared" si="11"/>
        <v>0</v>
      </c>
      <c r="H125" s="59">
        <v>0</v>
      </c>
      <c r="I125" s="59">
        <f t="shared" si="13"/>
        <v>0</v>
      </c>
      <c r="J125" s="59">
        <v>0</v>
      </c>
      <c r="K125" s="59">
        <f t="shared" si="14"/>
        <v>0</v>
      </c>
      <c r="L125" s="59">
        <f t="shared" si="15"/>
        <v>0</v>
      </c>
      <c r="M125" s="142"/>
      <c r="N125" s="42">
        <f t="shared" si="12"/>
        <v>0</v>
      </c>
      <c r="O125" s="42"/>
    </row>
    <row r="126" spans="1:15" s="71" customFormat="1" ht="15.75" x14ac:dyDescent="0.25">
      <c r="A126" s="80" t="s">
        <v>57</v>
      </c>
      <c r="B126" s="92" t="s">
        <v>156</v>
      </c>
      <c r="C126" s="70">
        <v>30</v>
      </c>
      <c r="D126" s="70" t="s">
        <v>28</v>
      </c>
      <c r="E126" s="59">
        <v>2550</v>
      </c>
      <c r="F126" s="59">
        <v>425</v>
      </c>
      <c r="G126" s="59">
        <f t="shared" si="11"/>
        <v>89250</v>
      </c>
      <c r="H126" s="164">
        <v>36</v>
      </c>
      <c r="I126" s="59">
        <f t="shared" si="13"/>
        <v>91800</v>
      </c>
      <c r="J126" s="59">
        <v>36</v>
      </c>
      <c r="K126" s="59">
        <f t="shared" si="14"/>
        <v>15300</v>
      </c>
      <c r="L126" s="59">
        <f t="shared" si="15"/>
        <v>107100</v>
      </c>
      <c r="M126" s="155">
        <v>0.9</v>
      </c>
      <c r="N126" s="42">
        <f t="shared" si="12"/>
        <v>96390</v>
      </c>
      <c r="O126" s="42"/>
    </row>
    <row r="127" spans="1:15" s="71" customFormat="1" ht="15.75" x14ac:dyDescent="0.25">
      <c r="A127" s="80" t="s">
        <v>58</v>
      </c>
      <c r="B127" s="92" t="s">
        <v>157</v>
      </c>
      <c r="C127" s="70">
        <v>2</v>
      </c>
      <c r="D127" s="70" t="s">
        <v>28</v>
      </c>
      <c r="E127" s="59">
        <v>3400</v>
      </c>
      <c r="F127" s="59">
        <v>637.5</v>
      </c>
      <c r="G127" s="59">
        <f t="shared" si="11"/>
        <v>8075</v>
      </c>
      <c r="H127" s="164">
        <v>1</v>
      </c>
      <c r="I127" s="59">
        <f t="shared" si="13"/>
        <v>3400</v>
      </c>
      <c r="J127" s="59">
        <v>1</v>
      </c>
      <c r="K127" s="59">
        <f t="shared" si="14"/>
        <v>637.5</v>
      </c>
      <c r="L127" s="59">
        <f t="shared" si="15"/>
        <v>4037.5</v>
      </c>
      <c r="M127" s="155">
        <v>0.9</v>
      </c>
      <c r="N127" s="42">
        <f t="shared" si="12"/>
        <v>3633.75</v>
      </c>
      <c r="O127" s="42"/>
    </row>
    <row r="128" spans="1:15" s="71" customFormat="1" ht="15.75" x14ac:dyDescent="0.25">
      <c r="A128" s="94"/>
      <c r="B128" s="93" t="s">
        <v>158</v>
      </c>
      <c r="C128" s="70"/>
      <c r="D128" s="70"/>
      <c r="E128" s="63"/>
      <c r="F128" s="63"/>
      <c r="G128" s="59">
        <f t="shared" si="11"/>
        <v>0</v>
      </c>
      <c r="H128" s="131"/>
      <c r="I128" s="59">
        <f t="shared" si="13"/>
        <v>0</v>
      </c>
      <c r="J128" s="59"/>
      <c r="K128" s="59">
        <f t="shared" si="14"/>
        <v>0</v>
      </c>
      <c r="L128" s="59">
        <f t="shared" si="15"/>
        <v>0</v>
      </c>
      <c r="M128" s="154"/>
      <c r="N128" s="42">
        <f t="shared" si="12"/>
        <v>0</v>
      </c>
      <c r="O128" s="42"/>
    </row>
    <row r="129" spans="1:15" s="71" customFormat="1" ht="15.75" x14ac:dyDescent="0.25">
      <c r="A129" s="80" t="s">
        <v>59</v>
      </c>
      <c r="B129" s="92" t="s">
        <v>156</v>
      </c>
      <c r="C129" s="70">
        <v>15</v>
      </c>
      <c r="D129" s="70" t="s">
        <v>28</v>
      </c>
      <c r="E129" s="59">
        <v>2550</v>
      </c>
      <c r="F129" s="59">
        <v>425</v>
      </c>
      <c r="G129" s="59">
        <f t="shared" si="11"/>
        <v>44625</v>
      </c>
      <c r="H129" s="164">
        <v>14</v>
      </c>
      <c r="I129" s="59">
        <f t="shared" si="13"/>
        <v>35700</v>
      </c>
      <c r="J129" s="59">
        <v>14</v>
      </c>
      <c r="K129" s="59">
        <f t="shared" si="14"/>
        <v>5950</v>
      </c>
      <c r="L129" s="59">
        <f t="shared" si="15"/>
        <v>41650</v>
      </c>
      <c r="M129" s="155">
        <v>0.9</v>
      </c>
      <c r="N129" s="42">
        <f t="shared" si="12"/>
        <v>37485</v>
      </c>
      <c r="O129" s="42"/>
    </row>
    <row r="130" spans="1:15" s="71" customFormat="1" ht="15.75" x14ac:dyDescent="0.25">
      <c r="A130" s="80" t="s">
        <v>60</v>
      </c>
      <c r="B130" s="92" t="s">
        <v>157</v>
      </c>
      <c r="C130" s="70">
        <v>2</v>
      </c>
      <c r="D130" s="70" t="s">
        <v>28</v>
      </c>
      <c r="E130" s="59">
        <v>3400</v>
      </c>
      <c r="F130" s="59">
        <v>637.5</v>
      </c>
      <c r="G130" s="59">
        <f t="shared" si="11"/>
        <v>8075</v>
      </c>
      <c r="H130" s="164">
        <v>1</v>
      </c>
      <c r="I130" s="59">
        <f t="shared" si="13"/>
        <v>3400</v>
      </c>
      <c r="J130" s="59">
        <v>1</v>
      </c>
      <c r="K130" s="59">
        <f t="shared" si="14"/>
        <v>637.5</v>
      </c>
      <c r="L130" s="59">
        <f t="shared" si="15"/>
        <v>4037.5</v>
      </c>
      <c r="M130" s="155">
        <v>0.9</v>
      </c>
      <c r="N130" s="42">
        <f t="shared" si="12"/>
        <v>3633.75</v>
      </c>
      <c r="O130" s="42"/>
    </row>
    <row r="131" spans="1:15" s="71" customFormat="1" ht="15.75" x14ac:dyDescent="0.25">
      <c r="A131" s="73"/>
      <c r="B131" s="93" t="s">
        <v>159</v>
      </c>
      <c r="C131" s="70"/>
      <c r="D131" s="70"/>
      <c r="E131" s="79"/>
      <c r="F131" s="79"/>
      <c r="G131" s="59">
        <f t="shared" si="11"/>
        <v>0</v>
      </c>
      <c r="H131" s="131"/>
      <c r="I131" s="59">
        <f t="shared" si="13"/>
        <v>0</v>
      </c>
      <c r="J131" s="59"/>
      <c r="K131" s="59">
        <f t="shared" si="14"/>
        <v>0</v>
      </c>
      <c r="L131" s="59">
        <f t="shared" si="15"/>
        <v>0</v>
      </c>
      <c r="M131" s="154"/>
      <c r="N131" s="42">
        <f t="shared" si="12"/>
        <v>0</v>
      </c>
      <c r="O131" s="42"/>
    </row>
    <row r="132" spans="1:15" s="71" customFormat="1" ht="15.75" x14ac:dyDescent="0.25">
      <c r="A132" s="72" t="s">
        <v>61</v>
      </c>
      <c r="B132" s="92" t="s">
        <v>160</v>
      </c>
      <c r="C132" s="90">
        <v>1</v>
      </c>
      <c r="D132" s="90" t="s">
        <v>26</v>
      </c>
      <c r="E132" s="59">
        <v>6800</v>
      </c>
      <c r="F132" s="59">
        <v>850</v>
      </c>
      <c r="G132" s="59">
        <f t="shared" si="11"/>
        <v>7650</v>
      </c>
      <c r="H132" s="164">
        <v>1</v>
      </c>
      <c r="I132" s="59">
        <f t="shared" si="13"/>
        <v>6800</v>
      </c>
      <c r="J132" s="59">
        <v>1</v>
      </c>
      <c r="K132" s="59">
        <f t="shared" si="14"/>
        <v>850</v>
      </c>
      <c r="L132" s="59">
        <f t="shared" si="15"/>
        <v>7650</v>
      </c>
      <c r="M132" s="155">
        <v>0.9</v>
      </c>
      <c r="N132" s="42">
        <f t="shared" si="12"/>
        <v>6885</v>
      </c>
      <c r="O132" s="42"/>
    </row>
    <row r="133" spans="1:15" s="71" customFormat="1" ht="15.75" x14ac:dyDescent="0.25">
      <c r="A133" s="72" t="s">
        <v>62</v>
      </c>
      <c r="B133" s="92" t="s">
        <v>161</v>
      </c>
      <c r="C133" s="90">
        <v>1</v>
      </c>
      <c r="D133" s="90" t="s">
        <v>26</v>
      </c>
      <c r="E133" s="59">
        <v>5950</v>
      </c>
      <c r="F133" s="59">
        <v>850</v>
      </c>
      <c r="G133" s="59">
        <f t="shared" si="11"/>
        <v>6800</v>
      </c>
      <c r="H133" s="164">
        <v>1</v>
      </c>
      <c r="I133" s="59">
        <f t="shared" si="13"/>
        <v>5950</v>
      </c>
      <c r="J133" s="59">
        <v>1</v>
      </c>
      <c r="K133" s="59">
        <f t="shared" si="14"/>
        <v>850</v>
      </c>
      <c r="L133" s="59">
        <f t="shared" si="15"/>
        <v>6800</v>
      </c>
      <c r="M133" s="155">
        <v>0.9</v>
      </c>
      <c r="N133" s="42">
        <f t="shared" si="12"/>
        <v>6120</v>
      </c>
      <c r="O133" s="42"/>
    </row>
    <row r="134" spans="1:15" s="71" customFormat="1" ht="15.75" x14ac:dyDescent="0.25">
      <c r="A134" s="73"/>
      <c r="B134" s="93" t="s">
        <v>162</v>
      </c>
      <c r="C134" s="90"/>
      <c r="D134" s="90"/>
      <c r="E134" s="79"/>
      <c r="F134" s="79"/>
      <c r="G134" s="59">
        <f t="shared" si="11"/>
        <v>0</v>
      </c>
      <c r="H134" s="131"/>
      <c r="I134" s="59">
        <f t="shared" si="13"/>
        <v>0</v>
      </c>
      <c r="J134" s="59"/>
      <c r="K134" s="59">
        <f t="shared" si="14"/>
        <v>0</v>
      </c>
      <c r="L134" s="59">
        <f t="shared" si="15"/>
        <v>0</v>
      </c>
      <c r="M134" s="154"/>
      <c r="N134" s="42">
        <f t="shared" si="12"/>
        <v>0</v>
      </c>
      <c r="O134" s="42"/>
    </row>
    <row r="135" spans="1:15" s="71" customFormat="1" ht="15.75" x14ac:dyDescent="0.25">
      <c r="A135" s="72" t="s">
        <v>107</v>
      </c>
      <c r="B135" s="92" t="s">
        <v>163</v>
      </c>
      <c r="C135" s="90">
        <v>1</v>
      </c>
      <c r="D135" s="90" t="s">
        <v>26</v>
      </c>
      <c r="E135" s="59">
        <v>7650</v>
      </c>
      <c r="F135" s="59">
        <v>850</v>
      </c>
      <c r="G135" s="59">
        <f t="shared" si="11"/>
        <v>8500</v>
      </c>
      <c r="H135" s="164">
        <v>2</v>
      </c>
      <c r="I135" s="59">
        <f t="shared" si="13"/>
        <v>15300</v>
      </c>
      <c r="J135" s="59">
        <v>2</v>
      </c>
      <c r="K135" s="59">
        <f t="shared" si="14"/>
        <v>1700</v>
      </c>
      <c r="L135" s="59">
        <f t="shared" si="15"/>
        <v>17000</v>
      </c>
      <c r="M135" s="155">
        <v>0.9</v>
      </c>
      <c r="N135" s="42">
        <f t="shared" si="12"/>
        <v>15300</v>
      </c>
      <c r="O135" s="42"/>
    </row>
    <row r="136" spans="1:15" s="60" customFormat="1" ht="15.75" x14ac:dyDescent="0.25">
      <c r="A136" s="78" t="s">
        <v>109</v>
      </c>
      <c r="B136" s="92" t="s">
        <v>164</v>
      </c>
      <c r="C136" s="90">
        <v>2</v>
      </c>
      <c r="D136" s="90" t="s">
        <v>28</v>
      </c>
      <c r="E136" s="59">
        <v>4250</v>
      </c>
      <c r="F136" s="59">
        <v>850</v>
      </c>
      <c r="G136" s="59">
        <f t="shared" si="11"/>
        <v>10200</v>
      </c>
      <c r="H136" s="164">
        <v>3</v>
      </c>
      <c r="I136" s="59">
        <f t="shared" si="13"/>
        <v>12750</v>
      </c>
      <c r="J136" s="59">
        <v>3</v>
      </c>
      <c r="K136" s="59">
        <f t="shared" si="14"/>
        <v>2550</v>
      </c>
      <c r="L136" s="59">
        <f t="shared" si="15"/>
        <v>15300</v>
      </c>
      <c r="M136" s="155">
        <v>0.9</v>
      </c>
      <c r="N136" s="42">
        <f t="shared" si="12"/>
        <v>13770</v>
      </c>
      <c r="O136" s="42"/>
    </row>
    <row r="137" spans="1:15" s="60" customFormat="1" ht="31.5" x14ac:dyDescent="0.25">
      <c r="A137" s="78"/>
      <c r="B137" s="65" t="s">
        <v>211</v>
      </c>
      <c r="C137" s="95"/>
      <c r="D137" s="95"/>
      <c r="E137" s="91"/>
      <c r="F137" s="91"/>
      <c r="G137" s="59">
        <f t="shared" si="11"/>
        <v>0</v>
      </c>
      <c r="H137" s="59">
        <v>0</v>
      </c>
      <c r="I137" s="59">
        <f t="shared" si="13"/>
        <v>0</v>
      </c>
      <c r="J137" s="59">
        <v>0</v>
      </c>
      <c r="K137" s="59">
        <f t="shared" si="14"/>
        <v>0</v>
      </c>
      <c r="L137" s="59">
        <f t="shared" si="15"/>
        <v>0</v>
      </c>
      <c r="M137" s="146"/>
      <c r="N137" s="42">
        <f t="shared" si="12"/>
        <v>0</v>
      </c>
      <c r="O137" s="42"/>
    </row>
    <row r="138" spans="1:15" s="71" customFormat="1" ht="31.5" x14ac:dyDescent="0.25">
      <c r="A138" s="73"/>
      <c r="B138" s="93" t="s">
        <v>165</v>
      </c>
      <c r="C138" s="70"/>
      <c r="D138" s="70"/>
      <c r="E138" s="96"/>
      <c r="F138" s="96"/>
      <c r="G138" s="59">
        <f t="shared" si="11"/>
        <v>0</v>
      </c>
      <c r="H138" s="59">
        <v>0</v>
      </c>
      <c r="I138" s="59">
        <f t="shared" ref="I138:I150" si="16">H138*E138</f>
        <v>0</v>
      </c>
      <c r="J138" s="59">
        <v>0</v>
      </c>
      <c r="K138" s="59">
        <f t="shared" ref="K138:K151" si="17">J138*F138</f>
        <v>0</v>
      </c>
      <c r="L138" s="59">
        <f t="shared" ref="L138:L150" si="18">K138+I138</f>
        <v>0</v>
      </c>
      <c r="M138" s="146"/>
      <c r="N138" s="42">
        <f t="shared" si="12"/>
        <v>0</v>
      </c>
      <c r="O138" s="42"/>
    </row>
    <row r="139" spans="1:15" s="85" customFormat="1" ht="15.75" x14ac:dyDescent="0.25">
      <c r="A139" s="73"/>
      <c r="B139" s="93" t="s">
        <v>166</v>
      </c>
      <c r="C139" s="70"/>
      <c r="D139" s="70"/>
      <c r="E139" s="96"/>
      <c r="F139" s="96"/>
      <c r="G139" s="59">
        <f t="shared" ref="G139:G149" si="19">SUM(E139+F139)*C139</f>
        <v>0</v>
      </c>
      <c r="H139" s="59">
        <v>0</v>
      </c>
      <c r="I139" s="59">
        <f t="shared" si="16"/>
        <v>0</v>
      </c>
      <c r="J139" s="59">
        <v>0</v>
      </c>
      <c r="K139" s="59">
        <f t="shared" si="17"/>
        <v>0</v>
      </c>
      <c r="L139" s="59">
        <f t="shared" si="18"/>
        <v>0</v>
      </c>
      <c r="M139" s="142"/>
      <c r="N139" s="42">
        <f t="shared" ref="N139:N162" si="20">M139*L139</f>
        <v>0</v>
      </c>
      <c r="O139" s="86"/>
    </row>
    <row r="140" spans="1:15" s="71" customFormat="1" ht="47.25" x14ac:dyDescent="0.25">
      <c r="A140" s="72">
        <v>1</v>
      </c>
      <c r="B140" s="92" t="s">
        <v>167</v>
      </c>
      <c r="C140" s="70"/>
      <c r="D140" s="70"/>
      <c r="E140" s="96"/>
      <c r="F140" s="96"/>
      <c r="G140" s="59">
        <f t="shared" si="19"/>
        <v>0</v>
      </c>
      <c r="H140" s="59">
        <v>0</v>
      </c>
      <c r="I140" s="59">
        <f t="shared" si="16"/>
        <v>0</v>
      </c>
      <c r="J140" s="59">
        <v>0</v>
      </c>
      <c r="K140" s="59">
        <f t="shared" si="17"/>
        <v>0</v>
      </c>
      <c r="L140" s="59">
        <f t="shared" si="18"/>
        <v>0</v>
      </c>
      <c r="M140" s="146"/>
      <c r="N140" s="42">
        <f t="shared" si="20"/>
        <v>0</v>
      </c>
      <c r="O140" s="42"/>
    </row>
    <row r="141" spans="1:15" s="71" customFormat="1" ht="15.75" x14ac:dyDescent="0.25">
      <c r="A141" s="72" t="s">
        <v>57</v>
      </c>
      <c r="B141" s="92" t="s">
        <v>168</v>
      </c>
      <c r="C141" s="70">
        <v>1</v>
      </c>
      <c r="D141" s="70" t="s">
        <v>26</v>
      </c>
      <c r="E141" s="59">
        <v>289000</v>
      </c>
      <c r="F141" s="59">
        <v>6800</v>
      </c>
      <c r="G141" s="59">
        <f t="shared" si="19"/>
        <v>295800</v>
      </c>
      <c r="H141" s="59"/>
      <c r="I141" s="59">
        <f t="shared" si="16"/>
        <v>0</v>
      </c>
      <c r="J141" s="59">
        <v>1</v>
      </c>
      <c r="K141" s="59">
        <f t="shared" si="17"/>
        <v>6800</v>
      </c>
      <c r="L141" s="59">
        <f t="shared" si="18"/>
        <v>6800</v>
      </c>
      <c r="M141" s="158">
        <v>0.9</v>
      </c>
      <c r="N141" s="42">
        <f t="shared" si="20"/>
        <v>6120</v>
      </c>
      <c r="O141" s="42"/>
    </row>
    <row r="142" spans="1:15" s="85" customFormat="1" ht="15.75" x14ac:dyDescent="0.25">
      <c r="A142" s="73"/>
      <c r="B142" s="93" t="s">
        <v>169</v>
      </c>
      <c r="C142" s="70"/>
      <c r="D142" s="70"/>
      <c r="E142" s="96"/>
      <c r="F142" s="96"/>
      <c r="G142" s="59">
        <f t="shared" si="19"/>
        <v>0</v>
      </c>
      <c r="H142" s="59">
        <v>0</v>
      </c>
      <c r="I142" s="59">
        <f t="shared" si="16"/>
        <v>0</v>
      </c>
      <c r="J142" s="59">
        <v>0</v>
      </c>
      <c r="K142" s="59">
        <f t="shared" si="17"/>
        <v>0</v>
      </c>
      <c r="L142" s="59">
        <f t="shared" si="18"/>
        <v>0</v>
      </c>
      <c r="M142" s="157"/>
      <c r="N142" s="42">
        <f t="shared" si="20"/>
        <v>0</v>
      </c>
      <c r="O142" s="86"/>
    </row>
    <row r="143" spans="1:15" s="71" customFormat="1" ht="47.25" x14ac:dyDescent="0.25">
      <c r="A143" s="72">
        <v>2</v>
      </c>
      <c r="B143" s="92" t="s">
        <v>170</v>
      </c>
      <c r="C143" s="70"/>
      <c r="D143" s="70"/>
      <c r="E143" s="96"/>
      <c r="F143" s="96"/>
      <c r="G143" s="59">
        <f t="shared" si="19"/>
        <v>0</v>
      </c>
      <c r="H143" s="59">
        <v>0</v>
      </c>
      <c r="I143" s="59">
        <f t="shared" si="16"/>
        <v>0</v>
      </c>
      <c r="J143" s="59">
        <v>0</v>
      </c>
      <c r="K143" s="59">
        <f t="shared" si="17"/>
        <v>0</v>
      </c>
      <c r="L143" s="59">
        <f t="shared" si="18"/>
        <v>0</v>
      </c>
      <c r="M143" s="157"/>
      <c r="N143" s="42">
        <f t="shared" si="20"/>
        <v>0</v>
      </c>
      <c r="O143" s="42"/>
    </row>
    <row r="144" spans="1:15" s="71" customFormat="1" ht="15.75" x14ac:dyDescent="0.25">
      <c r="A144" s="72"/>
      <c r="B144" s="93" t="s">
        <v>171</v>
      </c>
      <c r="C144" s="70"/>
      <c r="D144" s="70"/>
      <c r="E144" s="96"/>
      <c r="F144" s="96"/>
      <c r="G144" s="59">
        <f t="shared" si="19"/>
        <v>0</v>
      </c>
      <c r="H144" s="59">
        <v>0</v>
      </c>
      <c r="I144" s="59">
        <f t="shared" si="16"/>
        <v>0</v>
      </c>
      <c r="J144" s="59">
        <v>0</v>
      </c>
      <c r="K144" s="59">
        <f t="shared" si="17"/>
        <v>0</v>
      </c>
      <c r="L144" s="59">
        <f t="shared" si="18"/>
        <v>0</v>
      </c>
      <c r="M144" s="157"/>
      <c r="N144" s="42">
        <f t="shared" si="20"/>
        <v>0</v>
      </c>
      <c r="O144" s="42"/>
    </row>
    <row r="145" spans="1:15" s="71" customFormat="1" ht="15.75" x14ac:dyDescent="0.25">
      <c r="A145" s="72" t="s">
        <v>57</v>
      </c>
      <c r="B145" s="92" t="s">
        <v>172</v>
      </c>
      <c r="C145" s="70">
        <v>2</v>
      </c>
      <c r="D145" s="70" t="s">
        <v>28</v>
      </c>
      <c r="E145" s="59">
        <v>607750</v>
      </c>
      <c r="F145" s="59">
        <v>12750</v>
      </c>
      <c r="G145" s="59">
        <f t="shared" si="19"/>
        <v>1241000</v>
      </c>
      <c r="H145" s="59">
        <v>2</v>
      </c>
      <c r="I145" s="59">
        <f t="shared" si="16"/>
        <v>1215500</v>
      </c>
      <c r="J145" s="59">
        <v>2</v>
      </c>
      <c r="K145" s="59">
        <f t="shared" si="17"/>
        <v>25500</v>
      </c>
      <c r="L145" s="59">
        <f t="shared" si="18"/>
        <v>1241000</v>
      </c>
      <c r="M145" s="158">
        <v>0.9</v>
      </c>
      <c r="N145" s="42">
        <f t="shared" si="20"/>
        <v>1116900</v>
      </c>
      <c r="O145" s="42"/>
    </row>
    <row r="146" spans="1:15" s="71" customFormat="1" ht="15.75" x14ac:dyDescent="0.25">
      <c r="A146" s="72"/>
      <c r="B146" s="93" t="s">
        <v>173</v>
      </c>
      <c r="C146" s="70"/>
      <c r="D146" s="70"/>
      <c r="E146" s="96"/>
      <c r="F146" s="96"/>
      <c r="G146" s="59">
        <f t="shared" si="19"/>
        <v>0</v>
      </c>
      <c r="H146" s="59">
        <v>0</v>
      </c>
      <c r="I146" s="59">
        <f t="shared" si="16"/>
        <v>0</v>
      </c>
      <c r="J146" s="59">
        <v>0</v>
      </c>
      <c r="K146" s="59">
        <f t="shared" si="17"/>
        <v>0</v>
      </c>
      <c r="L146" s="59">
        <f t="shared" si="18"/>
        <v>0</v>
      </c>
      <c r="M146" s="157"/>
      <c r="N146" s="42">
        <f t="shared" si="20"/>
        <v>0</v>
      </c>
      <c r="O146" s="42"/>
    </row>
    <row r="147" spans="1:15" s="71" customFormat="1" ht="15.75" x14ac:dyDescent="0.25">
      <c r="A147" s="72" t="s">
        <v>58</v>
      </c>
      <c r="B147" s="93" t="s">
        <v>174</v>
      </c>
      <c r="C147" s="70">
        <v>4</v>
      </c>
      <c r="D147" s="70" t="s">
        <v>28</v>
      </c>
      <c r="E147" s="59">
        <v>297500</v>
      </c>
      <c r="F147" s="59">
        <v>4250</v>
      </c>
      <c r="G147" s="59">
        <f t="shared" si="19"/>
        <v>1207000</v>
      </c>
      <c r="H147" s="59">
        <v>4</v>
      </c>
      <c r="I147" s="59">
        <f t="shared" si="16"/>
        <v>1190000</v>
      </c>
      <c r="J147" s="59">
        <v>4</v>
      </c>
      <c r="K147" s="59">
        <f t="shared" si="17"/>
        <v>17000</v>
      </c>
      <c r="L147" s="59">
        <f t="shared" si="18"/>
        <v>1207000</v>
      </c>
      <c r="M147" s="158">
        <v>0.9</v>
      </c>
      <c r="N147" s="42">
        <f t="shared" si="20"/>
        <v>1086300</v>
      </c>
      <c r="O147" s="42"/>
    </row>
    <row r="148" spans="1:15" s="71" customFormat="1" ht="15.75" x14ac:dyDescent="0.25">
      <c r="A148" s="73"/>
      <c r="B148" s="93" t="s">
        <v>175</v>
      </c>
      <c r="C148" s="70"/>
      <c r="D148" s="70"/>
      <c r="E148" s="96"/>
      <c r="F148" s="96"/>
      <c r="G148" s="59">
        <f t="shared" si="19"/>
        <v>0</v>
      </c>
      <c r="H148" s="59">
        <v>0</v>
      </c>
      <c r="I148" s="59">
        <f t="shared" si="16"/>
        <v>0</v>
      </c>
      <c r="J148" s="59">
        <v>0</v>
      </c>
      <c r="K148" s="59">
        <f t="shared" si="17"/>
        <v>0</v>
      </c>
      <c r="L148" s="59">
        <f t="shared" si="18"/>
        <v>0</v>
      </c>
      <c r="M148" s="156"/>
      <c r="N148" s="42">
        <f t="shared" si="20"/>
        <v>0</v>
      </c>
      <c r="O148" s="42"/>
    </row>
    <row r="149" spans="1:15" s="71" customFormat="1" ht="47.25" x14ac:dyDescent="0.25">
      <c r="A149" s="72" t="s">
        <v>59</v>
      </c>
      <c r="B149" s="92" t="s">
        <v>176</v>
      </c>
      <c r="C149" s="70">
        <v>1</v>
      </c>
      <c r="D149" s="70" t="s">
        <v>26</v>
      </c>
      <c r="E149" s="59">
        <v>1020000</v>
      </c>
      <c r="F149" s="59">
        <v>127500</v>
      </c>
      <c r="G149" s="59">
        <f t="shared" si="19"/>
        <v>1147500</v>
      </c>
      <c r="H149" s="59">
        <v>1</v>
      </c>
      <c r="I149" s="59">
        <f t="shared" si="16"/>
        <v>1020000</v>
      </c>
      <c r="J149" s="59">
        <v>1</v>
      </c>
      <c r="K149" s="59">
        <f t="shared" si="17"/>
        <v>127500</v>
      </c>
      <c r="L149" s="59">
        <f t="shared" si="18"/>
        <v>1147500</v>
      </c>
      <c r="M149" s="158">
        <v>0.9</v>
      </c>
      <c r="N149" s="42">
        <f t="shared" si="20"/>
        <v>1032750</v>
      </c>
      <c r="O149" s="42"/>
    </row>
    <row r="150" spans="1:15" s="71" customFormat="1" ht="31.5" x14ac:dyDescent="0.25">
      <c r="A150" s="72"/>
      <c r="B150" s="87" t="s">
        <v>212</v>
      </c>
      <c r="C150" s="70"/>
      <c r="D150" s="70"/>
      <c r="E150" s="96"/>
      <c r="F150" s="96"/>
      <c r="G150" s="96"/>
      <c r="H150" s="59">
        <v>0</v>
      </c>
      <c r="I150" s="59">
        <f t="shared" si="16"/>
        <v>0</v>
      </c>
      <c r="J150" s="59">
        <v>0</v>
      </c>
      <c r="K150" s="59">
        <f t="shared" si="17"/>
        <v>0</v>
      </c>
      <c r="L150" s="59">
        <f t="shared" si="18"/>
        <v>0</v>
      </c>
      <c r="M150" s="146"/>
      <c r="N150" s="42">
        <f t="shared" si="20"/>
        <v>0</v>
      </c>
      <c r="O150" s="42"/>
    </row>
    <row r="151" spans="1:15" s="71" customFormat="1" ht="31.5" x14ac:dyDescent="0.25">
      <c r="A151" s="72"/>
      <c r="B151" s="93" t="s">
        <v>177</v>
      </c>
      <c r="C151" s="70"/>
      <c r="D151" s="70"/>
      <c r="E151" s="96"/>
      <c r="F151" s="96"/>
      <c r="G151" s="96"/>
      <c r="H151" s="59">
        <v>0</v>
      </c>
      <c r="I151" s="96"/>
      <c r="J151" s="59">
        <v>0</v>
      </c>
      <c r="K151" s="59">
        <f t="shared" si="17"/>
        <v>0</v>
      </c>
      <c r="L151" s="96"/>
      <c r="M151" s="144"/>
      <c r="N151" s="42">
        <f t="shared" si="20"/>
        <v>0</v>
      </c>
      <c r="O151" s="42"/>
    </row>
    <row r="152" spans="1:15" s="71" customFormat="1" ht="15.75" x14ac:dyDescent="0.25">
      <c r="A152" s="72"/>
      <c r="B152" s="93" t="s">
        <v>178</v>
      </c>
      <c r="C152" s="168" t="s">
        <v>197</v>
      </c>
      <c r="D152" s="169"/>
      <c r="E152" s="169"/>
      <c r="F152" s="169"/>
      <c r="G152" s="169"/>
      <c r="H152" s="169"/>
      <c r="I152" s="169"/>
      <c r="J152" s="169"/>
      <c r="K152" s="169"/>
      <c r="L152" s="170"/>
      <c r="M152" s="146"/>
      <c r="N152" s="42">
        <f t="shared" si="20"/>
        <v>0</v>
      </c>
      <c r="O152" s="42"/>
    </row>
    <row r="153" spans="1:15" s="71" customFormat="1" ht="110.25" x14ac:dyDescent="0.25">
      <c r="A153" s="72">
        <v>1</v>
      </c>
      <c r="B153" s="58" t="s">
        <v>179</v>
      </c>
      <c r="C153" s="70">
        <v>1</v>
      </c>
      <c r="D153" s="70" t="s">
        <v>0</v>
      </c>
      <c r="E153" s="59"/>
      <c r="F153" s="59"/>
      <c r="G153" s="59">
        <f t="shared" ref="G153:G162" si="21">SUM(E153+F153)*C153</f>
        <v>0</v>
      </c>
      <c r="H153" s="59"/>
      <c r="I153" s="59"/>
      <c r="J153" s="59"/>
      <c r="K153" s="59"/>
      <c r="L153" s="59"/>
      <c r="M153" s="142"/>
      <c r="N153" s="42">
        <f t="shared" si="20"/>
        <v>0</v>
      </c>
      <c r="O153" s="42"/>
    </row>
    <row r="154" spans="1:15" s="71" customFormat="1" ht="141.75" x14ac:dyDescent="0.25">
      <c r="A154" s="72">
        <v>2</v>
      </c>
      <c r="B154" s="58" t="s">
        <v>180</v>
      </c>
      <c r="C154" s="70">
        <v>1</v>
      </c>
      <c r="D154" s="70" t="s">
        <v>0</v>
      </c>
      <c r="E154" s="59"/>
      <c r="F154" s="59"/>
      <c r="G154" s="59">
        <f t="shared" si="21"/>
        <v>0</v>
      </c>
      <c r="H154" s="59"/>
      <c r="I154" s="59"/>
      <c r="J154" s="59"/>
      <c r="K154" s="59"/>
      <c r="L154" s="59"/>
      <c r="M154" s="146"/>
      <c r="N154" s="42">
        <f t="shared" si="20"/>
        <v>0</v>
      </c>
      <c r="O154" s="42"/>
    </row>
    <row r="155" spans="1:15" s="71" customFormat="1" ht="157.5" x14ac:dyDescent="0.25">
      <c r="A155" s="72">
        <v>3</v>
      </c>
      <c r="B155" s="58" t="s">
        <v>181</v>
      </c>
      <c r="C155" s="70">
        <v>1</v>
      </c>
      <c r="D155" s="70" t="s">
        <v>0</v>
      </c>
      <c r="E155" s="59"/>
      <c r="F155" s="59"/>
      <c r="G155" s="59">
        <f t="shared" si="21"/>
        <v>0</v>
      </c>
      <c r="H155" s="59"/>
      <c r="I155" s="59"/>
      <c r="J155" s="59"/>
      <c r="K155" s="59"/>
      <c r="L155" s="59"/>
      <c r="N155" s="42">
        <f t="shared" si="20"/>
        <v>0</v>
      </c>
      <c r="O155" s="42"/>
    </row>
    <row r="156" spans="1:15" s="71" customFormat="1" ht="126" x14ac:dyDescent="0.25">
      <c r="A156" s="72">
        <v>4</v>
      </c>
      <c r="B156" s="58" t="s">
        <v>182</v>
      </c>
      <c r="C156" s="70">
        <v>1</v>
      </c>
      <c r="D156" s="70" t="s">
        <v>0</v>
      </c>
      <c r="E156" s="59"/>
      <c r="F156" s="59"/>
      <c r="G156" s="59">
        <f t="shared" si="21"/>
        <v>0</v>
      </c>
      <c r="H156" s="59"/>
      <c r="I156" s="59"/>
      <c r="J156" s="59"/>
      <c r="K156" s="59"/>
      <c r="L156" s="59"/>
      <c r="N156" s="42">
        <f t="shared" si="20"/>
        <v>0</v>
      </c>
      <c r="O156" s="42"/>
    </row>
    <row r="157" spans="1:15" s="71" customFormat="1" ht="110.25" x14ac:dyDescent="0.25">
      <c r="A157" s="72">
        <v>5</v>
      </c>
      <c r="B157" s="58" t="s">
        <v>183</v>
      </c>
      <c r="C157" s="70">
        <v>1</v>
      </c>
      <c r="D157" s="70" t="s">
        <v>0</v>
      </c>
      <c r="E157" s="59"/>
      <c r="F157" s="59"/>
      <c r="G157" s="59">
        <f t="shared" si="21"/>
        <v>0</v>
      </c>
      <c r="H157" s="59"/>
      <c r="I157" s="59"/>
      <c r="J157" s="59"/>
      <c r="K157" s="59"/>
      <c r="L157" s="59"/>
      <c r="N157" s="42">
        <f t="shared" si="20"/>
        <v>0</v>
      </c>
      <c r="O157" s="42"/>
    </row>
    <row r="158" spans="1:15" s="71" customFormat="1" ht="15.75" x14ac:dyDescent="0.25">
      <c r="A158" s="72"/>
      <c r="B158" s="97" t="s">
        <v>184</v>
      </c>
      <c r="C158" s="70"/>
      <c r="D158" s="70"/>
      <c r="E158" s="96"/>
      <c r="F158" s="96"/>
      <c r="G158" s="59">
        <f t="shared" si="21"/>
        <v>0</v>
      </c>
      <c r="H158" s="96"/>
      <c r="I158" s="59"/>
      <c r="J158" s="59"/>
      <c r="K158" s="59"/>
      <c r="L158" s="59"/>
      <c r="N158" s="42">
        <f t="shared" si="20"/>
        <v>0</v>
      </c>
      <c r="O158" s="42"/>
    </row>
    <row r="159" spans="1:15" s="71" customFormat="1" ht="110.25" x14ac:dyDescent="0.25">
      <c r="A159" s="72">
        <v>6</v>
      </c>
      <c r="B159" s="58" t="s">
        <v>185</v>
      </c>
      <c r="C159" s="70">
        <v>1</v>
      </c>
      <c r="D159" s="70" t="s">
        <v>0</v>
      </c>
      <c r="E159" s="59"/>
      <c r="F159" s="59"/>
      <c r="G159" s="59">
        <f t="shared" si="21"/>
        <v>0</v>
      </c>
      <c r="H159" s="59"/>
      <c r="I159" s="59"/>
      <c r="J159" s="59"/>
      <c r="K159" s="59"/>
      <c r="L159" s="59"/>
      <c r="N159" s="42">
        <f t="shared" si="20"/>
        <v>0</v>
      </c>
      <c r="O159" s="42"/>
    </row>
    <row r="160" spans="1:15" s="71" customFormat="1" ht="110.25" x14ac:dyDescent="0.25">
      <c r="A160" s="72">
        <v>7</v>
      </c>
      <c r="B160" s="58" t="s">
        <v>186</v>
      </c>
      <c r="C160" s="70">
        <v>1</v>
      </c>
      <c r="D160" s="70" t="s">
        <v>0</v>
      </c>
      <c r="E160" s="59"/>
      <c r="F160" s="59"/>
      <c r="G160" s="59">
        <f t="shared" si="21"/>
        <v>0</v>
      </c>
      <c r="H160" s="59"/>
      <c r="I160" s="59"/>
      <c r="J160" s="59"/>
      <c r="K160" s="59"/>
      <c r="L160" s="59"/>
      <c r="N160" s="42">
        <f t="shared" si="20"/>
        <v>0</v>
      </c>
      <c r="O160" s="42"/>
    </row>
    <row r="161" spans="1:15" s="71" customFormat="1" ht="110.25" x14ac:dyDescent="0.25">
      <c r="A161" s="72">
        <v>8</v>
      </c>
      <c r="B161" s="58" t="s">
        <v>187</v>
      </c>
      <c r="C161" s="70">
        <v>1</v>
      </c>
      <c r="D161" s="70" t="s">
        <v>0</v>
      </c>
      <c r="E161" s="59"/>
      <c r="F161" s="59"/>
      <c r="G161" s="59">
        <f t="shared" si="21"/>
        <v>0</v>
      </c>
      <c r="H161" s="59"/>
      <c r="I161" s="59"/>
      <c r="J161" s="59"/>
      <c r="K161" s="59"/>
      <c r="L161" s="59"/>
      <c r="N161" s="42">
        <f t="shared" si="20"/>
        <v>0</v>
      </c>
      <c r="O161" s="42"/>
    </row>
    <row r="162" spans="1:15" s="71" customFormat="1" ht="110.25" x14ac:dyDescent="0.25">
      <c r="A162" s="72">
        <v>9</v>
      </c>
      <c r="B162" s="58" t="s">
        <v>188</v>
      </c>
      <c r="C162" s="70">
        <v>1</v>
      </c>
      <c r="D162" s="70" t="s">
        <v>0</v>
      </c>
      <c r="E162" s="59"/>
      <c r="F162" s="59"/>
      <c r="G162" s="59">
        <f t="shared" si="21"/>
        <v>0</v>
      </c>
      <c r="H162" s="59"/>
      <c r="I162" s="59"/>
      <c r="J162" s="59"/>
      <c r="K162" s="59"/>
      <c r="L162" s="59"/>
      <c r="N162" s="42">
        <f t="shared" si="20"/>
        <v>0</v>
      </c>
      <c r="O162" s="42"/>
    </row>
    <row r="163" spans="1:15" s="71" customFormat="1" ht="15.75" x14ac:dyDescent="0.25">
      <c r="A163" s="57"/>
      <c r="B163" s="65" t="s">
        <v>63</v>
      </c>
      <c r="C163" s="90"/>
      <c r="D163" s="90"/>
      <c r="E163" s="98"/>
      <c r="F163" s="99"/>
      <c r="G163" s="100">
        <f>SUM(G9:G162)</f>
        <v>11923766</v>
      </c>
      <c r="H163" s="99"/>
      <c r="I163" s="100">
        <f>SUM(I9:I162)</f>
        <v>9476836.2349999994</v>
      </c>
      <c r="J163" s="100"/>
      <c r="K163" s="100">
        <f>SUM(K9:K162)</f>
        <v>1937215.45</v>
      </c>
      <c r="L163" s="100">
        <f>SUM(L9:L162)</f>
        <v>11414051.684999999</v>
      </c>
      <c r="N163" s="100">
        <f>SUM(N9:N162)</f>
        <v>10012546.5165</v>
      </c>
      <c r="O163" s="42"/>
    </row>
    <row r="164" spans="1:15" s="71" customFormat="1" ht="15.75" x14ac:dyDescent="0.25">
      <c r="A164" s="101"/>
      <c r="B164" s="102"/>
      <c r="D164" s="103"/>
      <c r="G164" s="104"/>
      <c r="N164" s="42"/>
      <c r="O164" s="42"/>
    </row>
    <row r="165" spans="1:15" s="50" customFormat="1" x14ac:dyDescent="0.3">
      <c r="A165" s="51"/>
      <c r="B165" s="52"/>
      <c r="D165" s="53"/>
      <c r="G165" s="54"/>
      <c r="N165" s="49"/>
      <c r="O165" s="49"/>
    </row>
    <row r="166" spans="1:15" s="50" customFormat="1" x14ac:dyDescent="0.3">
      <c r="A166" s="51"/>
      <c r="B166" s="52"/>
      <c r="D166" s="53"/>
      <c r="G166" s="54"/>
      <c r="N166" s="49"/>
      <c r="O166" s="49"/>
    </row>
    <row r="167" spans="1:15" s="50" customFormat="1" x14ac:dyDescent="0.3">
      <c r="A167" s="51"/>
      <c r="B167" s="52"/>
      <c r="D167" s="53"/>
      <c r="N167" s="49"/>
      <c r="O167" s="49"/>
    </row>
    <row r="168" spans="1:15" s="50" customFormat="1" x14ac:dyDescent="0.3">
      <c r="A168" s="51"/>
      <c r="B168" s="52"/>
      <c r="D168" s="53"/>
      <c r="N168" s="49"/>
      <c r="O168" s="49"/>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row r="186" spans="1:15" s="30" customFormat="1" ht="16.5" x14ac:dyDescent="0.25">
      <c r="A186" s="32"/>
      <c r="B186" s="33"/>
      <c r="D186" s="34"/>
      <c r="N186" s="31"/>
      <c r="O186" s="31"/>
    </row>
  </sheetData>
  <mergeCells count="20">
    <mergeCell ref="A1:L1"/>
    <mergeCell ref="A2:L2"/>
    <mergeCell ref="G7:G8"/>
    <mergeCell ref="H5:L5"/>
    <mergeCell ref="I7:I8"/>
    <mergeCell ref="K7:K8"/>
    <mergeCell ref="L6:L8"/>
    <mergeCell ref="A5:G6"/>
    <mergeCell ref="C152:L152"/>
    <mergeCell ref="A3:C3"/>
    <mergeCell ref="A7:A8"/>
    <mergeCell ref="B7:B8"/>
    <mergeCell ref="C7:C8"/>
    <mergeCell ref="D7:D8"/>
    <mergeCell ref="E7:E8"/>
    <mergeCell ref="F7:F8"/>
    <mergeCell ref="H7:H8"/>
    <mergeCell ref="H6:I6"/>
    <mergeCell ref="J6:K6"/>
    <mergeCell ref="J7:J8"/>
  </mergeCells>
  <printOptions horizontalCentered="1"/>
  <pageMargins left="0" right="0" top="0.55118110236220474" bottom="0.55118110236220474"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O186"/>
  <sheetViews>
    <sheetView topLeftCell="A62" zoomScaleNormal="100" workbookViewId="0">
      <selection activeCell="N82" sqref="N82"/>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7109375" style="1" customWidth="1"/>
    <col min="9" max="10" width="11.28515625" style="1" customWidth="1"/>
    <col min="11" max="11" width="12.85546875" style="1" customWidth="1"/>
    <col min="12" max="12" width="14.7109375" style="1" customWidth="1"/>
    <col min="13" max="13" width="9.140625" style="1"/>
    <col min="14" max="14" width="13" style="1" customWidth="1"/>
    <col min="15" max="16384" width="9.140625" style="1"/>
  </cols>
  <sheetData>
    <row r="1" spans="1:15" ht="20.25" x14ac:dyDescent="0.3">
      <c r="A1" s="177" t="s">
        <v>65</v>
      </c>
      <c r="B1" s="177"/>
      <c r="C1" s="177"/>
      <c r="D1" s="177"/>
      <c r="E1" s="177"/>
      <c r="F1" s="177"/>
      <c r="G1" s="177"/>
      <c r="H1" s="177"/>
      <c r="I1" s="177"/>
      <c r="J1" s="177"/>
      <c r="K1" s="177"/>
      <c r="L1" s="177"/>
    </row>
    <row r="2" spans="1:15" ht="20.25" x14ac:dyDescent="0.3">
      <c r="A2" s="177" t="s">
        <v>66</v>
      </c>
      <c r="B2" s="177"/>
      <c r="C2" s="177"/>
      <c r="D2" s="177"/>
      <c r="E2" s="177"/>
      <c r="F2" s="177"/>
      <c r="G2" s="177"/>
      <c r="H2" s="177"/>
      <c r="I2" s="177"/>
      <c r="J2" s="177"/>
      <c r="K2" s="177"/>
      <c r="L2" s="177"/>
    </row>
    <row r="3" spans="1:15" ht="20.25" x14ac:dyDescent="0.3">
      <c r="A3" s="171"/>
      <c r="B3" s="171"/>
      <c r="C3" s="171"/>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0.25" customHeight="1" x14ac:dyDescent="0.25">
      <c r="A5" s="182" t="s">
        <v>64</v>
      </c>
      <c r="B5" s="183"/>
      <c r="C5" s="183"/>
      <c r="D5" s="183"/>
      <c r="E5" s="183"/>
      <c r="F5" s="183"/>
      <c r="G5" s="184"/>
      <c r="H5" s="176" t="s">
        <v>231</v>
      </c>
      <c r="I5" s="176"/>
      <c r="J5" s="176"/>
      <c r="K5" s="176"/>
      <c r="L5" s="178"/>
      <c r="N5" s="42"/>
      <c r="O5" s="42"/>
    </row>
    <row r="6" spans="1:15" customFormat="1" ht="26.25" customHeight="1" x14ac:dyDescent="0.25">
      <c r="A6" s="185"/>
      <c r="B6" s="186"/>
      <c r="C6" s="186"/>
      <c r="D6" s="186"/>
      <c r="E6" s="186"/>
      <c r="F6" s="186"/>
      <c r="G6" s="187"/>
      <c r="H6" s="175" t="s">
        <v>191</v>
      </c>
      <c r="I6" s="176"/>
      <c r="J6" s="175" t="s">
        <v>192</v>
      </c>
      <c r="K6" s="176"/>
      <c r="L6" s="179" t="s">
        <v>224</v>
      </c>
      <c r="N6" s="42"/>
      <c r="O6" s="42"/>
    </row>
    <row r="7" spans="1:15" s="43" customFormat="1" ht="15.75" customHeight="1" x14ac:dyDescent="0.25">
      <c r="A7" s="172" t="s">
        <v>46</v>
      </c>
      <c r="B7" s="172" t="s">
        <v>47</v>
      </c>
      <c r="C7" s="172" t="s">
        <v>48</v>
      </c>
      <c r="D7" s="172" t="s">
        <v>49</v>
      </c>
      <c r="E7" s="172" t="s">
        <v>199</v>
      </c>
      <c r="F7" s="172" t="s">
        <v>198</v>
      </c>
      <c r="G7" s="174" t="s">
        <v>24</v>
      </c>
      <c r="H7" s="174" t="s">
        <v>223</v>
      </c>
      <c r="I7" s="174" t="s">
        <v>230</v>
      </c>
      <c r="J7" s="174" t="s">
        <v>223</v>
      </c>
      <c r="K7" s="174" t="s">
        <v>230</v>
      </c>
      <c r="L7" s="180"/>
      <c r="N7" s="44"/>
      <c r="O7" s="44"/>
    </row>
    <row r="8" spans="1:15" s="43" customFormat="1" ht="15.75" customHeight="1" x14ac:dyDescent="0.25">
      <c r="A8" s="173"/>
      <c r="B8" s="173"/>
      <c r="C8" s="173"/>
      <c r="D8" s="173"/>
      <c r="E8" s="173"/>
      <c r="F8" s="173"/>
      <c r="G8" s="174"/>
      <c r="H8" s="174"/>
      <c r="I8" s="174"/>
      <c r="J8" s="174"/>
      <c r="K8" s="174"/>
      <c r="L8" s="181"/>
      <c r="N8" s="44"/>
      <c r="O8" s="44"/>
    </row>
    <row r="9" spans="1:15" s="48" customFormat="1" ht="34.5" x14ac:dyDescent="0.25">
      <c r="A9" s="45"/>
      <c r="B9" s="46" t="s">
        <v>50</v>
      </c>
      <c r="C9" s="55"/>
      <c r="D9" s="55"/>
      <c r="E9" s="56"/>
      <c r="F9" s="56"/>
      <c r="G9" s="56"/>
      <c r="H9" s="56"/>
      <c r="I9" s="56"/>
      <c r="J9" s="56"/>
      <c r="K9" s="56"/>
      <c r="L9" s="56"/>
    </row>
    <row r="10" spans="1:15" s="60" customFormat="1" ht="31.5" x14ac:dyDescent="0.25">
      <c r="A10" s="57">
        <v>1</v>
      </c>
      <c r="B10" s="58" t="s">
        <v>213</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63">
        <v>0.9</v>
      </c>
      <c r="N10" s="141">
        <f>M10*L10</f>
        <v>19125</v>
      </c>
    </row>
    <row r="11" spans="1:15" s="60" customFormat="1" ht="31.5" x14ac:dyDescent="0.25">
      <c r="A11" s="57">
        <v>2</v>
      </c>
      <c r="B11" s="58" t="s">
        <v>214</v>
      </c>
      <c r="C11" s="57">
        <v>1</v>
      </c>
      <c r="D11" s="57" t="s">
        <v>0</v>
      </c>
      <c r="E11" s="59">
        <v>8500</v>
      </c>
      <c r="F11" s="59">
        <v>8500</v>
      </c>
      <c r="G11" s="59">
        <f t="shared" ref="G11:G74" si="3">SUM(E11+F11)*C11</f>
        <v>17000</v>
      </c>
      <c r="H11" s="59">
        <v>0</v>
      </c>
      <c r="I11" s="59">
        <f t="shared" si="0"/>
        <v>0</v>
      </c>
      <c r="J11" s="59">
        <v>0</v>
      </c>
      <c r="K11" s="59">
        <f t="shared" si="1"/>
        <v>0</v>
      </c>
      <c r="L11" s="59">
        <f t="shared" si="2"/>
        <v>0</v>
      </c>
      <c r="M11" s="160"/>
      <c r="N11" s="141">
        <f t="shared" ref="N11:N74" si="4">M11*L11</f>
        <v>0</v>
      </c>
    </row>
    <row r="12" spans="1:15" s="60" customFormat="1" ht="94.5" x14ac:dyDescent="0.25">
      <c r="A12" s="57"/>
      <c r="B12" s="58" t="s">
        <v>215</v>
      </c>
      <c r="C12" s="108"/>
      <c r="D12" s="109"/>
      <c r="E12" s="98"/>
      <c r="F12" s="98"/>
      <c r="G12" s="59">
        <f t="shared" si="3"/>
        <v>0</v>
      </c>
      <c r="H12" s="59">
        <v>0</v>
      </c>
      <c r="I12" s="59">
        <f t="shared" si="0"/>
        <v>0</v>
      </c>
      <c r="J12" s="59">
        <v>0</v>
      </c>
      <c r="K12" s="59">
        <f t="shared" si="1"/>
        <v>0</v>
      </c>
      <c r="L12" s="59">
        <f t="shared" si="2"/>
        <v>0</v>
      </c>
      <c r="M12" s="160"/>
      <c r="N12" s="141">
        <f t="shared" si="4"/>
        <v>0</v>
      </c>
    </row>
    <row r="13" spans="1:15" s="71" customFormat="1" x14ac:dyDescent="0.3">
      <c r="A13" s="110"/>
      <c r="B13" s="111"/>
      <c r="C13" s="108"/>
      <c r="D13" s="109"/>
      <c r="E13" s="98"/>
      <c r="F13" s="98"/>
      <c r="G13" s="59">
        <f t="shared" si="3"/>
        <v>0</v>
      </c>
      <c r="H13" s="59">
        <v>0</v>
      </c>
      <c r="I13" s="59">
        <f t="shared" si="0"/>
        <v>0</v>
      </c>
      <c r="J13" s="59">
        <v>0</v>
      </c>
      <c r="K13" s="59">
        <f t="shared" si="1"/>
        <v>0</v>
      </c>
      <c r="L13" s="59">
        <f t="shared" si="2"/>
        <v>0</v>
      </c>
      <c r="M13" s="161"/>
      <c r="N13" s="141">
        <f t="shared" si="4"/>
        <v>0</v>
      </c>
    </row>
    <row r="14" spans="1:15" s="71" customFormat="1" ht="31.5" x14ac:dyDescent="0.3">
      <c r="A14" s="57"/>
      <c r="B14" s="65" t="s">
        <v>201</v>
      </c>
      <c r="C14" s="108"/>
      <c r="D14" s="109"/>
      <c r="E14" s="98"/>
      <c r="F14" s="98"/>
      <c r="G14" s="59">
        <f t="shared" si="3"/>
        <v>0</v>
      </c>
      <c r="H14" s="59">
        <v>0</v>
      </c>
      <c r="I14" s="59">
        <f t="shared" si="0"/>
        <v>0</v>
      </c>
      <c r="J14" s="59">
        <v>0</v>
      </c>
      <c r="K14" s="59">
        <f t="shared" si="1"/>
        <v>0</v>
      </c>
      <c r="L14" s="59">
        <f t="shared" si="2"/>
        <v>0</v>
      </c>
      <c r="M14" s="162"/>
      <c r="N14" s="141">
        <f t="shared" si="4"/>
        <v>0</v>
      </c>
    </row>
    <row r="15" spans="1:15" s="60" customFormat="1" ht="31.5" x14ac:dyDescent="0.25">
      <c r="A15" s="67"/>
      <c r="B15" s="87" t="s">
        <v>51</v>
      </c>
      <c r="C15" s="112"/>
      <c r="D15" s="112"/>
      <c r="E15" s="106"/>
      <c r="F15" s="106"/>
      <c r="G15" s="59">
        <f t="shared" si="3"/>
        <v>0</v>
      </c>
      <c r="H15" s="59">
        <v>0</v>
      </c>
      <c r="I15" s="59">
        <f t="shared" si="0"/>
        <v>0</v>
      </c>
      <c r="J15" s="59">
        <v>0</v>
      </c>
      <c r="K15" s="59">
        <f t="shared" si="1"/>
        <v>0</v>
      </c>
      <c r="L15" s="59">
        <f t="shared" si="2"/>
        <v>0</v>
      </c>
      <c r="M15" s="160"/>
      <c r="N15" s="141">
        <f t="shared" si="4"/>
        <v>0</v>
      </c>
    </row>
    <row r="16" spans="1:15" s="60" customFormat="1" x14ac:dyDescent="0.25">
      <c r="A16" s="57">
        <v>1</v>
      </c>
      <c r="B16" s="58" t="s">
        <v>37</v>
      </c>
      <c r="C16" s="57">
        <v>1</v>
      </c>
      <c r="D16" s="57" t="s">
        <v>0</v>
      </c>
      <c r="E16" s="59">
        <v>0</v>
      </c>
      <c r="F16" s="59">
        <v>255000</v>
      </c>
      <c r="G16" s="59">
        <f t="shared" si="3"/>
        <v>255000</v>
      </c>
      <c r="H16" s="59">
        <v>0</v>
      </c>
      <c r="I16" s="59">
        <f t="shared" si="0"/>
        <v>0</v>
      </c>
      <c r="J16" s="59">
        <v>0</v>
      </c>
      <c r="K16" s="59">
        <f t="shared" si="1"/>
        <v>0</v>
      </c>
      <c r="L16" s="59">
        <f t="shared" si="2"/>
        <v>0</v>
      </c>
      <c r="M16" s="160"/>
      <c r="N16" s="141">
        <f t="shared" si="4"/>
        <v>0</v>
      </c>
    </row>
    <row r="17" spans="1:14" s="60" customFormat="1" x14ac:dyDescent="0.25">
      <c r="A17" s="57"/>
      <c r="B17" s="64"/>
      <c r="C17" s="61"/>
      <c r="D17" s="57"/>
      <c r="E17" s="98"/>
      <c r="F17" s="98"/>
      <c r="G17" s="59">
        <f t="shared" si="3"/>
        <v>0</v>
      </c>
      <c r="H17" s="59">
        <v>0</v>
      </c>
      <c r="I17" s="59">
        <f t="shared" si="0"/>
        <v>0</v>
      </c>
      <c r="J17" s="59">
        <v>0</v>
      </c>
      <c r="K17" s="59">
        <f t="shared" si="1"/>
        <v>0</v>
      </c>
      <c r="L17" s="59">
        <f t="shared" si="2"/>
        <v>0</v>
      </c>
      <c r="M17" s="160"/>
      <c r="N17" s="141">
        <f t="shared" si="4"/>
        <v>0</v>
      </c>
    </row>
    <row r="18" spans="1:14" s="60" customFormat="1" ht="31.5" x14ac:dyDescent="0.3">
      <c r="A18" s="57"/>
      <c r="B18" s="65" t="s">
        <v>203</v>
      </c>
      <c r="C18" s="61"/>
      <c r="D18" s="57"/>
      <c r="E18" s="98"/>
      <c r="F18" s="98"/>
      <c r="G18" s="59">
        <f t="shared" si="3"/>
        <v>0</v>
      </c>
      <c r="H18" s="59">
        <v>0</v>
      </c>
      <c r="I18" s="59">
        <f t="shared" si="0"/>
        <v>0</v>
      </c>
      <c r="J18" s="59">
        <v>0</v>
      </c>
      <c r="K18" s="59">
        <f t="shared" si="1"/>
        <v>0</v>
      </c>
      <c r="L18" s="59">
        <f t="shared" si="2"/>
        <v>0</v>
      </c>
      <c r="M18" s="162"/>
      <c r="N18" s="141">
        <f t="shared" si="4"/>
        <v>0</v>
      </c>
    </row>
    <row r="19" spans="1:14" s="71" customFormat="1" ht="31.5" x14ac:dyDescent="0.3">
      <c r="A19" s="67"/>
      <c r="B19" s="66" t="s">
        <v>222</v>
      </c>
      <c r="C19" s="105"/>
      <c r="D19" s="105"/>
      <c r="E19" s="106"/>
      <c r="F19" s="106"/>
      <c r="G19" s="59">
        <f t="shared" si="3"/>
        <v>0</v>
      </c>
      <c r="H19" s="59">
        <v>0</v>
      </c>
      <c r="I19" s="59">
        <f t="shared" si="0"/>
        <v>0</v>
      </c>
      <c r="J19" s="59">
        <v>0</v>
      </c>
      <c r="K19" s="59">
        <f t="shared" si="1"/>
        <v>0</v>
      </c>
      <c r="L19" s="59">
        <f t="shared" si="2"/>
        <v>0</v>
      </c>
      <c r="M19" s="161"/>
      <c r="N19" s="141">
        <f t="shared" si="4"/>
        <v>0</v>
      </c>
    </row>
    <row r="20" spans="1:14" s="71" customFormat="1" x14ac:dyDescent="0.3">
      <c r="A20" s="57"/>
      <c r="B20" s="66" t="s">
        <v>5</v>
      </c>
      <c r="C20" s="61"/>
      <c r="D20" s="57"/>
      <c r="E20" s="98"/>
      <c r="F20" s="98"/>
      <c r="G20" s="59">
        <f t="shared" si="3"/>
        <v>0</v>
      </c>
      <c r="H20" s="59">
        <v>0</v>
      </c>
      <c r="I20" s="59">
        <f t="shared" si="0"/>
        <v>0</v>
      </c>
      <c r="J20" s="59">
        <v>0</v>
      </c>
      <c r="K20" s="59">
        <f t="shared" si="1"/>
        <v>0</v>
      </c>
      <c r="L20" s="59">
        <f t="shared" si="2"/>
        <v>0</v>
      </c>
      <c r="M20" s="161"/>
      <c r="N20" s="141">
        <f t="shared" si="4"/>
        <v>0</v>
      </c>
    </row>
    <row r="21" spans="1:14" s="71" customFormat="1" ht="47.25" x14ac:dyDescent="0.25">
      <c r="A21" s="57">
        <v>1</v>
      </c>
      <c r="B21" s="113" t="s">
        <v>216</v>
      </c>
      <c r="C21" s="57">
        <v>1</v>
      </c>
      <c r="D21" s="57" t="s">
        <v>0</v>
      </c>
      <c r="E21" s="59">
        <v>42500</v>
      </c>
      <c r="F21" s="59">
        <v>12750</v>
      </c>
      <c r="G21" s="59">
        <f t="shared" si="3"/>
        <v>55250</v>
      </c>
      <c r="H21" s="59">
        <v>1</v>
      </c>
      <c r="I21" s="59">
        <f t="shared" si="0"/>
        <v>42500</v>
      </c>
      <c r="J21" s="59">
        <v>1</v>
      </c>
      <c r="K21" s="59">
        <f t="shared" si="1"/>
        <v>12750</v>
      </c>
      <c r="L21" s="59">
        <f t="shared" si="2"/>
        <v>55250</v>
      </c>
      <c r="M21" s="163">
        <v>0.9</v>
      </c>
      <c r="N21" s="141">
        <f t="shared" si="4"/>
        <v>49725</v>
      </c>
    </row>
    <row r="22" spans="1:14" s="71" customFormat="1" x14ac:dyDescent="0.3">
      <c r="A22" s="57"/>
      <c r="B22" s="114" t="s">
        <v>6</v>
      </c>
      <c r="C22" s="115"/>
      <c r="D22" s="78"/>
      <c r="E22" s="116"/>
      <c r="F22" s="98"/>
      <c r="G22" s="59">
        <f t="shared" si="3"/>
        <v>0</v>
      </c>
      <c r="H22" s="59">
        <v>0</v>
      </c>
      <c r="I22" s="59">
        <f t="shared" si="0"/>
        <v>0</v>
      </c>
      <c r="J22" s="59">
        <v>0</v>
      </c>
      <c r="K22" s="59">
        <f t="shared" si="1"/>
        <v>0</v>
      </c>
      <c r="L22" s="59">
        <f t="shared" si="2"/>
        <v>0</v>
      </c>
      <c r="M22" s="161"/>
      <c r="N22" s="141">
        <f t="shared" si="4"/>
        <v>0</v>
      </c>
    </row>
    <row r="23" spans="1:14" s="71" customFormat="1" ht="31.5" x14ac:dyDescent="0.25">
      <c r="A23" s="57">
        <v>2</v>
      </c>
      <c r="B23" s="117" t="s">
        <v>217</v>
      </c>
      <c r="C23" s="78">
        <v>2</v>
      </c>
      <c r="D23" s="78" t="s">
        <v>28</v>
      </c>
      <c r="E23" s="59">
        <v>9350</v>
      </c>
      <c r="F23" s="59">
        <v>850</v>
      </c>
      <c r="G23" s="59">
        <f t="shared" si="3"/>
        <v>20400</v>
      </c>
      <c r="H23" s="59">
        <v>1</v>
      </c>
      <c r="I23" s="59">
        <f t="shared" si="0"/>
        <v>9350</v>
      </c>
      <c r="J23" s="59">
        <v>1</v>
      </c>
      <c r="K23" s="59">
        <f t="shared" si="1"/>
        <v>850</v>
      </c>
      <c r="L23" s="59">
        <f t="shared" si="2"/>
        <v>10200</v>
      </c>
      <c r="M23" s="163">
        <v>0.9</v>
      </c>
      <c r="N23" s="141">
        <f t="shared" si="4"/>
        <v>9180</v>
      </c>
    </row>
    <row r="24" spans="1:14" s="71" customFormat="1" x14ac:dyDescent="0.3">
      <c r="A24" s="57"/>
      <c r="B24" s="107" t="s">
        <v>7</v>
      </c>
      <c r="C24" s="57"/>
      <c r="D24" s="57"/>
      <c r="E24" s="98"/>
      <c r="F24" s="98"/>
      <c r="G24" s="59">
        <f t="shared" si="3"/>
        <v>0</v>
      </c>
      <c r="H24" s="59">
        <v>0</v>
      </c>
      <c r="I24" s="59">
        <f t="shared" si="0"/>
        <v>0</v>
      </c>
      <c r="J24" s="59">
        <v>0</v>
      </c>
      <c r="K24" s="59">
        <f t="shared" si="1"/>
        <v>0</v>
      </c>
      <c r="L24" s="59">
        <f t="shared" si="2"/>
        <v>0</v>
      </c>
      <c r="M24" s="161"/>
      <c r="N24" s="141">
        <f t="shared" si="4"/>
        <v>0</v>
      </c>
    </row>
    <row r="25" spans="1:14" s="71" customFormat="1" ht="31.5" x14ac:dyDescent="0.3">
      <c r="A25" s="57">
        <v>3</v>
      </c>
      <c r="B25" s="113" t="s">
        <v>218</v>
      </c>
      <c r="C25" s="57"/>
      <c r="D25" s="57"/>
      <c r="E25" s="98"/>
      <c r="F25" s="98"/>
      <c r="G25" s="59">
        <f t="shared" si="3"/>
        <v>0</v>
      </c>
      <c r="H25" s="59">
        <v>0</v>
      </c>
      <c r="I25" s="59">
        <f t="shared" si="0"/>
        <v>0</v>
      </c>
      <c r="J25" s="59">
        <v>0</v>
      </c>
      <c r="K25" s="59">
        <f t="shared" si="1"/>
        <v>0</v>
      </c>
      <c r="L25" s="59">
        <f t="shared" si="2"/>
        <v>0</v>
      </c>
      <c r="M25" s="161"/>
      <c r="N25" s="141">
        <f t="shared" si="4"/>
        <v>0</v>
      </c>
    </row>
    <row r="26" spans="1:14" s="71" customFormat="1" x14ac:dyDescent="0.3">
      <c r="A26" s="57"/>
      <c r="B26" s="118" t="s">
        <v>32</v>
      </c>
      <c r="C26" s="57"/>
      <c r="D26" s="57"/>
      <c r="E26" s="98"/>
      <c r="F26" s="98"/>
      <c r="G26" s="59">
        <f t="shared" si="3"/>
        <v>0</v>
      </c>
      <c r="H26" s="59">
        <v>0</v>
      </c>
      <c r="I26" s="59">
        <f t="shared" si="0"/>
        <v>0</v>
      </c>
      <c r="J26" s="59">
        <v>0</v>
      </c>
      <c r="K26" s="59">
        <f t="shared" si="1"/>
        <v>0</v>
      </c>
      <c r="L26" s="59">
        <f t="shared" si="2"/>
        <v>0</v>
      </c>
      <c r="M26" s="161"/>
      <c r="N26" s="141">
        <f t="shared" si="4"/>
        <v>0</v>
      </c>
    </row>
    <row r="27" spans="1:14" s="71" customFormat="1" ht="15.75" x14ac:dyDescent="0.25">
      <c r="A27" s="57">
        <v>4</v>
      </c>
      <c r="B27" s="113" t="s">
        <v>27</v>
      </c>
      <c r="C27" s="57">
        <v>1</v>
      </c>
      <c r="D27" s="57" t="s">
        <v>26</v>
      </c>
      <c r="E27" s="59">
        <v>120912.5</v>
      </c>
      <c r="F27" s="59">
        <v>3400</v>
      </c>
      <c r="G27" s="59">
        <f t="shared" si="3"/>
        <v>124312.5</v>
      </c>
      <c r="H27" s="59">
        <v>1</v>
      </c>
      <c r="I27" s="59">
        <f t="shared" si="0"/>
        <v>120912.5</v>
      </c>
      <c r="J27" s="59">
        <v>1</v>
      </c>
      <c r="K27" s="59">
        <f t="shared" si="1"/>
        <v>3400</v>
      </c>
      <c r="L27" s="59">
        <f t="shared" si="2"/>
        <v>124312.5</v>
      </c>
      <c r="M27" s="163">
        <v>0.9</v>
      </c>
      <c r="N27" s="141">
        <f t="shared" si="4"/>
        <v>111881.25</v>
      </c>
    </row>
    <row r="28" spans="1:14" s="71" customFormat="1" x14ac:dyDescent="0.3">
      <c r="A28" s="57"/>
      <c r="B28" s="118" t="s">
        <v>1</v>
      </c>
      <c r="C28" s="57"/>
      <c r="D28" s="57"/>
      <c r="E28" s="98"/>
      <c r="F28" s="98"/>
      <c r="G28" s="59">
        <f t="shared" si="3"/>
        <v>0</v>
      </c>
      <c r="H28" s="59">
        <v>0</v>
      </c>
      <c r="I28" s="59">
        <f t="shared" si="0"/>
        <v>0</v>
      </c>
      <c r="J28" s="59">
        <v>0</v>
      </c>
      <c r="K28" s="59">
        <f t="shared" si="1"/>
        <v>0</v>
      </c>
      <c r="L28" s="59">
        <f t="shared" si="2"/>
        <v>0</v>
      </c>
      <c r="M28" s="161"/>
      <c r="N28" s="141">
        <f t="shared" si="4"/>
        <v>0</v>
      </c>
    </row>
    <row r="29" spans="1:14" s="71" customFormat="1" ht="15.75" x14ac:dyDescent="0.25">
      <c r="A29" s="57">
        <v>5</v>
      </c>
      <c r="B29" s="113" t="s">
        <v>22</v>
      </c>
      <c r="C29" s="57">
        <v>1</v>
      </c>
      <c r="D29" s="57" t="s">
        <v>26</v>
      </c>
      <c r="E29" s="59">
        <v>386750</v>
      </c>
      <c r="F29" s="59">
        <v>4250</v>
      </c>
      <c r="G29" s="59">
        <f t="shared" si="3"/>
        <v>391000</v>
      </c>
      <c r="H29" s="59">
        <v>1</v>
      </c>
      <c r="I29" s="59">
        <f t="shared" si="0"/>
        <v>386750</v>
      </c>
      <c r="J29" s="59">
        <v>1</v>
      </c>
      <c r="K29" s="59">
        <f t="shared" si="1"/>
        <v>4250</v>
      </c>
      <c r="L29" s="59">
        <f t="shared" si="2"/>
        <v>391000</v>
      </c>
      <c r="M29" s="163">
        <v>0.9</v>
      </c>
      <c r="N29" s="141">
        <f t="shared" si="4"/>
        <v>351900</v>
      </c>
    </row>
    <row r="30" spans="1:14" s="71" customFormat="1" x14ac:dyDescent="0.3">
      <c r="A30" s="57"/>
      <c r="B30" s="118" t="s">
        <v>31</v>
      </c>
      <c r="C30" s="57"/>
      <c r="D30" s="57"/>
      <c r="E30" s="98"/>
      <c r="F30" s="98"/>
      <c r="G30" s="59">
        <f t="shared" si="3"/>
        <v>0</v>
      </c>
      <c r="H30" s="59">
        <v>0</v>
      </c>
      <c r="I30" s="59">
        <f t="shared" si="0"/>
        <v>0</v>
      </c>
      <c r="J30" s="59">
        <v>0</v>
      </c>
      <c r="K30" s="59">
        <f t="shared" si="1"/>
        <v>0</v>
      </c>
      <c r="L30" s="59">
        <f t="shared" si="2"/>
        <v>0</v>
      </c>
      <c r="M30" s="161"/>
      <c r="N30" s="141">
        <f t="shared" si="4"/>
        <v>0</v>
      </c>
    </row>
    <row r="31" spans="1:14" s="71" customFormat="1" ht="15.75" x14ac:dyDescent="0.25">
      <c r="A31" s="57">
        <v>6</v>
      </c>
      <c r="B31" s="113" t="s">
        <v>2</v>
      </c>
      <c r="C31" s="57">
        <v>1</v>
      </c>
      <c r="D31" s="57" t="s">
        <v>26</v>
      </c>
      <c r="E31" s="59">
        <v>46750</v>
      </c>
      <c r="F31" s="59">
        <v>1700</v>
      </c>
      <c r="G31" s="59">
        <f t="shared" si="3"/>
        <v>48450</v>
      </c>
      <c r="H31" s="59">
        <v>1</v>
      </c>
      <c r="I31" s="59">
        <f t="shared" si="0"/>
        <v>46750</v>
      </c>
      <c r="J31" s="59">
        <v>1</v>
      </c>
      <c r="K31" s="59">
        <f t="shared" si="1"/>
        <v>1700</v>
      </c>
      <c r="L31" s="59">
        <f t="shared" si="2"/>
        <v>48450</v>
      </c>
      <c r="M31" s="163">
        <v>0.9</v>
      </c>
      <c r="N31" s="141">
        <f t="shared" si="4"/>
        <v>43605</v>
      </c>
    </row>
    <row r="32" spans="1:14" s="71" customFormat="1" x14ac:dyDescent="0.3">
      <c r="A32" s="57"/>
      <c r="B32" s="118" t="s">
        <v>8</v>
      </c>
      <c r="C32" s="57"/>
      <c r="D32" s="57"/>
      <c r="E32" s="98"/>
      <c r="F32" s="98"/>
      <c r="G32" s="59">
        <f t="shared" si="3"/>
        <v>0</v>
      </c>
      <c r="H32" s="59">
        <v>0</v>
      </c>
      <c r="I32" s="59">
        <f t="shared" si="0"/>
        <v>0</v>
      </c>
      <c r="J32" s="59">
        <v>0</v>
      </c>
      <c r="K32" s="59">
        <f t="shared" si="1"/>
        <v>0</v>
      </c>
      <c r="L32" s="59">
        <f t="shared" si="2"/>
        <v>0</v>
      </c>
      <c r="M32" s="161"/>
      <c r="N32" s="141">
        <f t="shared" si="4"/>
        <v>0</v>
      </c>
    </row>
    <row r="33" spans="1:14" s="71" customFormat="1" ht="47.25" x14ac:dyDescent="0.25">
      <c r="A33" s="57">
        <v>7</v>
      </c>
      <c r="B33" s="113" t="s">
        <v>219</v>
      </c>
      <c r="C33" s="57">
        <v>1</v>
      </c>
      <c r="D33" s="57" t="s">
        <v>0</v>
      </c>
      <c r="E33" s="59">
        <v>127500</v>
      </c>
      <c r="F33" s="59">
        <v>25500</v>
      </c>
      <c r="G33" s="59">
        <f t="shared" si="3"/>
        <v>153000</v>
      </c>
      <c r="H33" s="59">
        <v>1</v>
      </c>
      <c r="I33" s="59">
        <f t="shared" si="0"/>
        <v>127500</v>
      </c>
      <c r="J33" s="59">
        <v>1</v>
      </c>
      <c r="K33" s="59">
        <f t="shared" si="1"/>
        <v>25500</v>
      </c>
      <c r="L33" s="59">
        <f t="shared" si="2"/>
        <v>153000</v>
      </c>
      <c r="M33" s="163">
        <v>0.9</v>
      </c>
      <c r="N33" s="141">
        <f t="shared" si="4"/>
        <v>137700</v>
      </c>
    </row>
    <row r="34" spans="1:14" s="71" customFormat="1" x14ac:dyDescent="0.3">
      <c r="A34" s="57"/>
      <c r="B34" s="118" t="s">
        <v>9</v>
      </c>
      <c r="C34" s="90"/>
      <c r="D34" s="90"/>
      <c r="E34" s="98"/>
      <c r="F34" s="98"/>
      <c r="G34" s="59">
        <f t="shared" si="3"/>
        <v>0</v>
      </c>
      <c r="H34" s="59">
        <v>0</v>
      </c>
      <c r="I34" s="59">
        <f t="shared" si="0"/>
        <v>0</v>
      </c>
      <c r="J34" s="59">
        <v>0</v>
      </c>
      <c r="K34" s="59">
        <f t="shared" si="1"/>
        <v>0</v>
      </c>
      <c r="L34" s="59">
        <f t="shared" si="2"/>
        <v>0</v>
      </c>
      <c r="M34" s="161"/>
      <c r="N34" s="141">
        <f t="shared" si="4"/>
        <v>0</v>
      </c>
    </row>
    <row r="35" spans="1:14" s="71" customFormat="1" ht="47.25" x14ac:dyDescent="0.25">
      <c r="A35" s="57">
        <v>8</v>
      </c>
      <c r="B35" s="113" t="s">
        <v>220</v>
      </c>
      <c r="C35" s="57">
        <v>1</v>
      </c>
      <c r="D35" s="57" t="s">
        <v>0</v>
      </c>
      <c r="E35" s="59">
        <v>29750</v>
      </c>
      <c r="F35" s="59">
        <v>38250</v>
      </c>
      <c r="G35" s="59">
        <f t="shared" si="3"/>
        <v>68000</v>
      </c>
      <c r="H35" s="59">
        <v>1</v>
      </c>
      <c r="I35" s="59">
        <f t="shared" si="0"/>
        <v>29750</v>
      </c>
      <c r="J35" s="59">
        <v>1</v>
      </c>
      <c r="K35" s="59">
        <f t="shared" si="1"/>
        <v>38250</v>
      </c>
      <c r="L35" s="59">
        <f t="shared" si="2"/>
        <v>68000</v>
      </c>
      <c r="M35" s="163">
        <v>0.9</v>
      </c>
      <c r="N35" s="141">
        <f t="shared" si="4"/>
        <v>61200</v>
      </c>
    </row>
    <row r="36" spans="1:14" s="71" customFormat="1" x14ac:dyDescent="0.3">
      <c r="A36" s="57"/>
      <c r="B36" s="118" t="s">
        <v>10</v>
      </c>
      <c r="C36" s="57"/>
      <c r="D36" s="57"/>
      <c r="E36" s="98"/>
      <c r="F36" s="98"/>
      <c r="G36" s="59">
        <f t="shared" si="3"/>
        <v>0</v>
      </c>
      <c r="H36" s="59">
        <v>0</v>
      </c>
      <c r="I36" s="59">
        <f t="shared" si="0"/>
        <v>0</v>
      </c>
      <c r="J36" s="59">
        <v>0</v>
      </c>
      <c r="K36" s="59">
        <f t="shared" si="1"/>
        <v>0</v>
      </c>
      <c r="L36" s="59">
        <f t="shared" si="2"/>
        <v>0</v>
      </c>
      <c r="M36" s="161"/>
      <c r="N36" s="141">
        <f t="shared" si="4"/>
        <v>0</v>
      </c>
    </row>
    <row r="37" spans="1:14" s="71" customFormat="1" ht="31.5" x14ac:dyDescent="0.25">
      <c r="A37" s="57">
        <v>9</v>
      </c>
      <c r="B37" s="113" t="s">
        <v>221</v>
      </c>
      <c r="C37" s="57">
        <v>1</v>
      </c>
      <c r="D37" s="57" t="s">
        <v>0</v>
      </c>
      <c r="E37" s="59">
        <v>25500</v>
      </c>
      <c r="F37" s="59">
        <v>8500</v>
      </c>
      <c r="G37" s="59">
        <f t="shared" si="3"/>
        <v>34000</v>
      </c>
      <c r="H37" s="59">
        <v>1</v>
      </c>
      <c r="I37" s="59">
        <f t="shared" si="0"/>
        <v>25500</v>
      </c>
      <c r="J37" s="59">
        <v>1</v>
      </c>
      <c r="K37" s="59">
        <f t="shared" si="1"/>
        <v>8500</v>
      </c>
      <c r="L37" s="59">
        <f t="shared" si="2"/>
        <v>34000</v>
      </c>
      <c r="M37" s="163">
        <v>0.9</v>
      </c>
      <c r="N37" s="141">
        <f t="shared" si="4"/>
        <v>30600</v>
      </c>
    </row>
    <row r="38" spans="1:14" s="71" customFormat="1" x14ac:dyDescent="0.3">
      <c r="A38" s="57"/>
      <c r="B38" s="89"/>
      <c r="C38" s="90"/>
      <c r="D38" s="90"/>
      <c r="E38" s="98"/>
      <c r="F38" s="98"/>
      <c r="G38" s="59">
        <f t="shared" si="3"/>
        <v>0</v>
      </c>
      <c r="H38" s="59">
        <v>0</v>
      </c>
      <c r="I38" s="59">
        <f t="shared" si="0"/>
        <v>0</v>
      </c>
      <c r="J38" s="59">
        <v>0</v>
      </c>
      <c r="K38" s="59">
        <f t="shared" si="1"/>
        <v>0</v>
      </c>
      <c r="L38" s="59">
        <f t="shared" si="2"/>
        <v>0</v>
      </c>
      <c r="M38" s="161"/>
      <c r="N38" s="141">
        <f t="shared" si="4"/>
        <v>0</v>
      </c>
    </row>
    <row r="39" spans="1:14" s="71" customFormat="1" ht="31.5" x14ac:dyDescent="0.3">
      <c r="A39" s="57"/>
      <c r="B39" s="65" t="s">
        <v>204</v>
      </c>
      <c r="C39" s="90"/>
      <c r="D39" s="90"/>
      <c r="E39" s="98"/>
      <c r="F39" s="98"/>
      <c r="G39" s="59">
        <f t="shared" si="3"/>
        <v>0</v>
      </c>
      <c r="H39" s="59">
        <v>0</v>
      </c>
      <c r="I39" s="59">
        <f t="shared" si="0"/>
        <v>0</v>
      </c>
      <c r="J39" s="59">
        <v>0</v>
      </c>
      <c r="K39" s="59">
        <f t="shared" si="1"/>
        <v>0</v>
      </c>
      <c r="L39" s="59">
        <f t="shared" si="2"/>
        <v>0</v>
      </c>
      <c r="M39" s="162"/>
      <c r="N39" s="141">
        <f t="shared" si="4"/>
        <v>0</v>
      </c>
    </row>
    <row r="40" spans="1:14" s="71" customFormat="1" ht="47.25" x14ac:dyDescent="0.3">
      <c r="A40" s="67"/>
      <c r="B40" s="66" t="s">
        <v>52</v>
      </c>
      <c r="C40" s="112"/>
      <c r="D40" s="112"/>
      <c r="E40" s="119"/>
      <c r="F40" s="119"/>
      <c r="G40" s="59">
        <f t="shared" si="3"/>
        <v>0</v>
      </c>
      <c r="H40" s="59">
        <v>0</v>
      </c>
      <c r="I40" s="59">
        <f t="shared" si="0"/>
        <v>0</v>
      </c>
      <c r="J40" s="59">
        <v>0</v>
      </c>
      <c r="K40" s="59">
        <f t="shared" si="1"/>
        <v>0</v>
      </c>
      <c r="L40" s="59">
        <f t="shared" si="2"/>
        <v>0</v>
      </c>
      <c r="M40" s="161"/>
      <c r="N40" s="141">
        <f t="shared" si="4"/>
        <v>0</v>
      </c>
    </row>
    <row r="41" spans="1:14" s="71" customFormat="1" x14ac:dyDescent="0.3">
      <c r="A41" s="57"/>
      <c r="B41" s="118" t="s">
        <v>11</v>
      </c>
      <c r="C41" s="120"/>
      <c r="D41" s="120"/>
      <c r="E41" s="121"/>
      <c r="F41" s="121"/>
      <c r="G41" s="59">
        <f t="shared" si="3"/>
        <v>0</v>
      </c>
      <c r="H41" s="59">
        <v>0</v>
      </c>
      <c r="I41" s="59">
        <f t="shared" si="0"/>
        <v>0</v>
      </c>
      <c r="J41" s="59">
        <v>0</v>
      </c>
      <c r="K41" s="59">
        <f t="shared" si="1"/>
        <v>0</v>
      </c>
      <c r="L41" s="59">
        <f t="shared" si="2"/>
        <v>0</v>
      </c>
      <c r="M41" s="161"/>
      <c r="N41" s="141">
        <f t="shared" si="4"/>
        <v>0</v>
      </c>
    </row>
    <row r="42" spans="1:14" s="71" customFormat="1" ht="78.75" x14ac:dyDescent="0.25">
      <c r="A42" s="57">
        <v>1</v>
      </c>
      <c r="B42" s="113" t="s">
        <v>38</v>
      </c>
      <c r="C42" s="90">
        <v>1</v>
      </c>
      <c r="D42" s="90" t="s">
        <v>0</v>
      </c>
      <c r="E42" s="59">
        <v>0</v>
      </c>
      <c r="F42" s="59">
        <v>34000</v>
      </c>
      <c r="G42" s="59">
        <f t="shared" si="3"/>
        <v>34000</v>
      </c>
      <c r="H42" s="59">
        <v>0</v>
      </c>
      <c r="I42" s="59">
        <f t="shared" ref="I42:I73" si="5">H42*E42</f>
        <v>0</v>
      </c>
      <c r="J42" s="59">
        <v>1</v>
      </c>
      <c r="K42" s="59">
        <f t="shared" ref="K42:K73" si="6">J42*F42</f>
        <v>34000</v>
      </c>
      <c r="L42" s="59">
        <f t="shared" ref="L42:L73" si="7">K42+I42</f>
        <v>34000</v>
      </c>
      <c r="M42" s="163">
        <v>0.9</v>
      </c>
      <c r="N42" s="141">
        <f t="shared" si="4"/>
        <v>30600</v>
      </c>
    </row>
    <row r="43" spans="1:14" s="71" customFormat="1" ht="15.75" x14ac:dyDescent="0.25">
      <c r="A43" s="57">
        <v>2</v>
      </c>
      <c r="B43" s="113" t="s">
        <v>33</v>
      </c>
      <c r="C43" s="90">
        <v>1</v>
      </c>
      <c r="D43" s="90" t="s">
        <v>0</v>
      </c>
      <c r="E43" s="59">
        <v>12750</v>
      </c>
      <c r="F43" s="59">
        <v>29750</v>
      </c>
      <c r="G43" s="59">
        <f t="shared" si="3"/>
        <v>42500</v>
      </c>
      <c r="H43" s="124">
        <v>1</v>
      </c>
      <c r="I43" s="59">
        <f t="shared" si="5"/>
        <v>12750</v>
      </c>
      <c r="J43" s="124">
        <v>1</v>
      </c>
      <c r="K43" s="59">
        <f t="shared" si="6"/>
        <v>29750</v>
      </c>
      <c r="L43" s="59">
        <f t="shared" si="7"/>
        <v>42500</v>
      </c>
      <c r="M43" s="163">
        <v>0.9</v>
      </c>
      <c r="N43" s="141">
        <f t="shared" si="4"/>
        <v>38250</v>
      </c>
    </row>
    <row r="44" spans="1:14" s="71" customFormat="1" x14ac:dyDescent="0.3">
      <c r="A44" s="57">
        <v>3</v>
      </c>
      <c r="B44" s="113" t="s">
        <v>34</v>
      </c>
      <c r="C44" s="90">
        <v>1</v>
      </c>
      <c r="D44" s="90" t="s">
        <v>0</v>
      </c>
      <c r="E44" s="59">
        <v>0</v>
      </c>
      <c r="F44" s="59">
        <v>34000</v>
      </c>
      <c r="G44" s="59">
        <f t="shared" si="3"/>
        <v>34000</v>
      </c>
      <c r="H44" s="59">
        <v>0</v>
      </c>
      <c r="I44" s="59">
        <f t="shared" si="5"/>
        <v>0</v>
      </c>
      <c r="J44" s="59">
        <v>0</v>
      </c>
      <c r="K44" s="59">
        <f t="shared" si="6"/>
        <v>0</v>
      </c>
      <c r="L44" s="59">
        <f t="shared" si="7"/>
        <v>0</v>
      </c>
      <c r="M44" s="161"/>
      <c r="N44" s="141">
        <f t="shared" si="4"/>
        <v>0</v>
      </c>
    </row>
    <row r="45" spans="1:14" s="71" customFormat="1" x14ac:dyDescent="0.3">
      <c r="A45" s="57"/>
      <c r="B45" s="89"/>
      <c r="C45" s="90"/>
      <c r="D45" s="90"/>
      <c r="E45" s="98"/>
      <c r="F45" s="98"/>
      <c r="G45" s="59">
        <f t="shared" si="3"/>
        <v>0</v>
      </c>
      <c r="H45" s="59">
        <v>0</v>
      </c>
      <c r="I45" s="59">
        <f t="shared" si="5"/>
        <v>0</v>
      </c>
      <c r="J45" s="59">
        <v>0</v>
      </c>
      <c r="K45" s="59">
        <f t="shared" si="6"/>
        <v>0</v>
      </c>
      <c r="L45" s="59">
        <f t="shared" si="7"/>
        <v>0</v>
      </c>
      <c r="M45" s="161"/>
      <c r="N45" s="141">
        <f t="shared" si="4"/>
        <v>0</v>
      </c>
    </row>
    <row r="46" spans="1:14" s="71" customFormat="1" ht="31.5" x14ac:dyDescent="0.3">
      <c r="A46" s="57"/>
      <c r="B46" s="65" t="s">
        <v>205</v>
      </c>
      <c r="C46" s="90"/>
      <c r="D46" s="90"/>
      <c r="E46" s="98"/>
      <c r="F46" s="98"/>
      <c r="G46" s="59">
        <f t="shared" si="3"/>
        <v>0</v>
      </c>
      <c r="H46" s="59">
        <v>0</v>
      </c>
      <c r="I46" s="59">
        <f t="shared" si="5"/>
        <v>0</v>
      </c>
      <c r="J46" s="59">
        <v>0</v>
      </c>
      <c r="K46" s="59">
        <f t="shared" si="6"/>
        <v>0</v>
      </c>
      <c r="L46" s="59">
        <f t="shared" si="7"/>
        <v>0</v>
      </c>
      <c r="M46" s="162"/>
      <c r="N46" s="141">
        <f t="shared" si="4"/>
        <v>0</v>
      </c>
    </row>
    <row r="47" spans="1:14" s="71" customFormat="1" ht="31.5" x14ac:dyDescent="0.3">
      <c r="A47" s="57"/>
      <c r="B47" s="66" t="s">
        <v>53</v>
      </c>
      <c r="C47" s="90"/>
      <c r="D47" s="90"/>
      <c r="E47" s="98"/>
      <c r="F47" s="98"/>
      <c r="G47" s="59">
        <f t="shared" si="3"/>
        <v>0</v>
      </c>
      <c r="H47" s="59">
        <v>0</v>
      </c>
      <c r="I47" s="59">
        <f t="shared" si="5"/>
        <v>0</v>
      </c>
      <c r="J47" s="59">
        <v>0</v>
      </c>
      <c r="K47" s="59">
        <f t="shared" si="6"/>
        <v>0</v>
      </c>
      <c r="L47" s="59">
        <f t="shared" si="7"/>
        <v>0</v>
      </c>
      <c r="M47" s="161"/>
      <c r="N47" s="141">
        <f t="shared" si="4"/>
        <v>0</v>
      </c>
    </row>
    <row r="48" spans="1:14" s="71" customFormat="1" x14ac:dyDescent="0.3">
      <c r="A48" s="67"/>
      <c r="B48" s="87" t="s">
        <v>3</v>
      </c>
      <c r="C48" s="112"/>
      <c r="D48" s="112"/>
      <c r="E48" s="119"/>
      <c r="F48" s="119"/>
      <c r="G48" s="59">
        <f t="shared" si="3"/>
        <v>0</v>
      </c>
      <c r="H48" s="59">
        <v>0</v>
      </c>
      <c r="I48" s="59">
        <f t="shared" si="5"/>
        <v>0</v>
      </c>
      <c r="J48" s="59">
        <v>0</v>
      </c>
      <c r="K48" s="59">
        <f t="shared" si="6"/>
        <v>0</v>
      </c>
      <c r="L48" s="59">
        <f t="shared" si="7"/>
        <v>0</v>
      </c>
      <c r="M48" s="161"/>
      <c r="N48" s="141">
        <f t="shared" si="4"/>
        <v>0</v>
      </c>
    </row>
    <row r="49" spans="1:14" s="71" customFormat="1" ht="78.75" x14ac:dyDescent="0.3">
      <c r="A49" s="57">
        <v>1</v>
      </c>
      <c r="B49" s="113" t="s">
        <v>39</v>
      </c>
      <c r="C49" s="108"/>
      <c r="D49" s="109"/>
      <c r="E49" s="116"/>
      <c r="F49" s="116"/>
      <c r="G49" s="59">
        <f t="shared" si="3"/>
        <v>0</v>
      </c>
      <c r="H49" s="59">
        <v>0</v>
      </c>
      <c r="I49" s="59">
        <f t="shared" si="5"/>
        <v>0</v>
      </c>
      <c r="J49" s="59">
        <v>0</v>
      </c>
      <c r="K49" s="59">
        <f t="shared" si="6"/>
        <v>0</v>
      </c>
      <c r="L49" s="59">
        <f t="shared" si="7"/>
        <v>0</v>
      </c>
      <c r="M49" s="161"/>
      <c r="N49" s="141">
        <f t="shared" si="4"/>
        <v>0</v>
      </c>
    </row>
    <row r="50" spans="1:14" s="71" customFormat="1" x14ac:dyDescent="0.3">
      <c r="A50" s="57" t="s">
        <v>57</v>
      </c>
      <c r="B50" s="113" t="s">
        <v>21</v>
      </c>
      <c r="C50" s="90">
        <v>1</v>
      </c>
      <c r="D50" s="90" t="s">
        <v>26</v>
      </c>
      <c r="E50" s="59">
        <v>193800</v>
      </c>
      <c r="F50" s="59">
        <v>8500</v>
      </c>
      <c r="G50" s="59">
        <f t="shared" si="3"/>
        <v>202300</v>
      </c>
      <c r="H50" s="59">
        <v>1</v>
      </c>
      <c r="I50" s="59">
        <f t="shared" si="5"/>
        <v>193800</v>
      </c>
      <c r="J50" s="59">
        <v>1</v>
      </c>
      <c r="K50" s="59">
        <f t="shared" si="6"/>
        <v>8500</v>
      </c>
      <c r="L50" s="59">
        <f t="shared" si="7"/>
        <v>202300</v>
      </c>
      <c r="M50" s="161"/>
      <c r="N50" s="141">
        <f t="shared" si="4"/>
        <v>0</v>
      </c>
    </row>
    <row r="51" spans="1:14" s="71" customFormat="1" x14ac:dyDescent="0.3">
      <c r="A51" s="57"/>
      <c r="B51" s="89"/>
      <c r="C51" s="90"/>
      <c r="D51" s="90"/>
      <c r="E51" s="98"/>
      <c r="F51" s="98"/>
      <c r="G51" s="59">
        <f t="shared" si="3"/>
        <v>0</v>
      </c>
      <c r="H51" s="59">
        <v>0</v>
      </c>
      <c r="I51" s="59">
        <f t="shared" si="5"/>
        <v>0</v>
      </c>
      <c r="J51" s="59">
        <v>0</v>
      </c>
      <c r="K51" s="59">
        <f t="shared" si="6"/>
        <v>0</v>
      </c>
      <c r="L51" s="59">
        <f t="shared" si="7"/>
        <v>0</v>
      </c>
      <c r="M51" s="161"/>
      <c r="N51" s="141">
        <f t="shared" si="4"/>
        <v>0</v>
      </c>
    </row>
    <row r="52" spans="1:14" s="71" customFormat="1" ht="31.5" x14ac:dyDescent="0.3">
      <c r="A52" s="57"/>
      <c r="B52" s="65" t="s">
        <v>206</v>
      </c>
      <c r="C52" s="90"/>
      <c r="D52" s="90"/>
      <c r="E52" s="98"/>
      <c r="F52" s="98"/>
      <c r="G52" s="59">
        <f t="shared" si="3"/>
        <v>0</v>
      </c>
      <c r="H52" s="59">
        <v>0</v>
      </c>
      <c r="I52" s="59">
        <f t="shared" si="5"/>
        <v>0</v>
      </c>
      <c r="J52" s="59">
        <v>0</v>
      </c>
      <c r="K52" s="59">
        <f t="shared" si="6"/>
        <v>0</v>
      </c>
      <c r="L52" s="59">
        <f t="shared" si="7"/>
        <v>0</v>
      </c>
      <c r="M52" s="162"/>
      <c r="N52" s="141">
        <f t="shared" si="4"/>
        <v>0</v>
      </c>
    </row>
    <row r="53" spans="1:14" s="71" customFormat="1" ht="31.5" x14ac:dyDescent="0.3">
      <c r="A53" s="57"/>
      <c r="B53" s="66" t="s">
        <v>54</v>
      </c>
      <c r="C53" s="90"/>
      <c r="D53" s="90"/>
      <c r="E53" s="98"/>
      <c r="F53" s="98"/>
      <c r="G53" s="59">
        <f t="shared" si="3"/>
        <v>0</v>
      </c>
      <c r="H53" s="59">
        <v>0</v>
      </c>
      <c r="I53" s="59">
        <f t="shared" si="5"/>
        <v>0</v>
      </c>
      <c r="J53" s="59">
        <v>0</v>
      </c>
      <c r="K53" s="59">
        <f t="shared" si="6"/>
        <v>0</v>
      </c>
      <c r="L53" s="59">
        <f t="shared" si="7"/>
        <v>0</v>
      </c>
      <c r="M53" s="161"/>
      <c r="N53" s="141">
        <f t="shared" si="4"/>
        <v>0</v>
      </c>
    </row>
    <row r="54" spans="1:14" s="71" customFormat="1" x14ac:dyDescent="0.3">
      <c r="A54" s="67"/>
      <c r="B54" s="113" t="s">
        <v>4</v>
      </c>
      <c r="C54" s="112"/>
      <c r="D54" s="112"/>
      <c r="E54" s="119"/>
      <c r="F54" s="119"/>
      <c r="G54" s="59">
        <f t="shared" si="3"/>
        <v>0</v>
      </c>
      <c r="H54" s="59">
        <v>0</v>
      </c>
      <c r="I54" s="59">
        <f t="shared" si="5"/>
        <v>0</v>
      </c>
      <c r="J54" s="59">
        <v>0</v>
      </c>
      <c r="K54" s="59">
        <f t="shared" si="6"/>
        <v>0</v>
      </c>
      <c r="L54" s="59">
        <f t="shared" si="7"/>
        <v>0</v>
      </c>
      <c r="M54" s="161"/>
      <c r="N54" s="141">
        <f t="shared" si="4"/>
        <v>0</v>
      </c>
    </row>
    <row r="55" spans="1:14" s="71" customFormat="1" x14ac:dyDescent="0.3">
      <c r="A55" s="57"/>
      <c r="B55" s="118" t="s">
        <v>12</v>
      </c>
      <c r="C55" s="108"/>
      <c r="D55" s="109"/>
      <c r="E55" s="98"/>
      <c r="F55" s="98"/>
      <c r="G55" s="59">
        <f t="shared" si="3"/>
        <v>0</v>
      </c>
      <c r="H55" s="59">
        <v>0</v>
      </c>
      <c r="I55" s="59">
        <f t="shared" si="5"/>
        <v>0</v>
      </c>
      <c r="J55" s="59">
        <v>0</v>
      </c>
      <c r="K55" s="59">
        <f t="shared" si="6"/>
        <v>0</v>
      </c>
      <c r="L55" s="59">
        <f t="shared" si="7"/>
        <v>0</v>
      </c>
      <c r="M55" s="161"/>
      <c r="N55" s="141">
        <f t="shared" si="4"/>
        <v>0</v>
      </c>
    </row>
    <row r="56" spans="1:14" s="71" customFormat="1" ht="63" x14ac:dyDescent="0.3">
      <c r="A56" s="57">
        <v>1</v>
      </c>
      <c r="B56" s="113" t="s">
        <v>40</v>
      </c>
      <c r="C56" s="108"/>
      <c r="D56" s="109"/>
      <c r="E56" s="98"/>
      <c r="F56" s="98"/>
      <c r="G56" s="59">
        <f t="shared" si="3"/>
        <v>0</v>
      </c>
      <c r="H56" s="59">
        <v>0</v>
      </c>
      <c r="I56" s="59">
        <f t="shared" si="5"/>
        <v>0</v>
      </c>
      <c r="J56" s="59">
        <v>0</v>
      </c>
      <c r="K56" s="59">
        <f t="shared" si="6"/>
        <v>0</v>
      </c>
      <c r="L56" s="59">
        <f t="shared" si="7"/>
        <v>0</v>
      </c>
      <c r="M56" s="161"/>
      <c r="N56" s="141">
        <f t="shared" si="4"/>
        <v>0</v>
      </c>
    </row>
    <row r="57" spans="1:14" s="71" customFormat="1" x14ac:dyDescent="0.25">
      <c r="A57" s="72" t="s">
        <v>57</v>
      </c>
      <c r="B57" s="113" t="s">
        <v>15</v>
      </c>
      <c r="C57" s="90">
        <v>700</v>
      </c>
      <c r="D57" s="90" t="s">
        <v>25</v>
      </c>
      <c r="E57" s="59">
        <v>510</v>
      </c>
      <c r="F57" s="59">
        <v>212.5</v>
      </c>
      <c r="G57" s="59">
        <f t="shared" si="3"/>
        <v>505750</v>
      </c>
      <c r="H57" s="159">
        <v>589</v>
      </c>
      <c r="I57" s="59">
        <f t="shared" si="5"/>
        <v>300390</v>
      </c>
      <c r="J57" s="135">
        <v>589</v>
      </c>
      <c r="K57" s="59">
        <f t="shared" si="6"/>
        <v>125162.5</v>
      </c>
      <c r="L57" s="59">
        <f t="shared" si="7"/>
        <v>425552.5</v>
      </c>
      <c r="M57" s="163">
        <v>0.9</v>
      </c>
      <c r="N57" s="141">
        <f t="shared" si="4"/>
        <v>382997.25</v>
      </c>
    </row>
    <row r="58" spans="1:14" s="71" customFormat="1" x14ac:dyDescent="0.25">
      <c r="A58" s="72" t="s">
        <v>58</v>
      </c>
      <c r="B58" s="113" t="s">
        <v>16</v>
      </c>
      <c r="C58" s="90">
        <v>60</v>
      </c>
      <c r="D58" s="90" t="s">
        <v>25</v>
      </c>
      <c r="E58" s="59">
        <v>637.5</v>
      </c>
      <c r="F58" s="59">
        <v>255</v>
      </c>
      <c r="G58" s="59">
        <f t="shared" si="3"/>
        <v>53550</v>
      </c>
      <c r="H58" s="159">
        <v>64.099999999999994</v>
      </c>
      <c r="I58" s="59">
        <f t="shared" si="5"/>
        <v>40863.75</v>
      </c>
      <c r="J58" s="135">
        <v>64.099999999999994</v>
      </c>
      <c r="K58" s="59">
        <f t="shared" si="6"/>
        <v>16345.499999999998</v>
      </c>
      <c r="L58" s="59">
        <f t="shared" si="7"/>
        <v>57209.25</v>
      </c>
      <c r="M58" s="163">
        <v>0.9</v>
      </c>
      <c r="N58" s="141">
        <f t="shared" si="4"/>
        <v>51488.325000000004</v>
      </c>
    </row>
    <row r="59" spans="1:14" s="71" customFormat="1" x14ac:dyDescent="0.25">
      <c r="A59" s="72" t="s">
        <v>59</v>
      </c>
      <c r="B59" s="113" t="s">
        <v>17</v>
      </c>
      <c r="C59" s="90">
        <v>100</v>
      </c>
      <c r="D59" s="90" t="s">
        <v>25</v>
      </c>
      <c r="E59" s="59">
        <v>841.5</v>
      </c>
      <c r="F59" s="59">
        <v>297.5</v>
      </c>
      <c r="G59" s="59">
        <f t="shared" si="3"/>
        <v>113900</v>
      </c>
      <c r="H59" s="159">
        <v>63</v>
      </c>
      <c r="I59" s="59">
        <f t="shared" si="5"/>
        <v>53014.5</v>
      </c>
      <c r="J59" s="135">
        <v>63</v>
      </c>
      <c r="K59" s="59">
        <f t="shared" si="6"/>
        <v>18742.5</v>
      </c>
      <c r="L59" s="59">
        <f t="shared" si="7"/>
        <v>71757</v>
      </c>
      <c r="M59" s="163">
        <v>0.9</v>
      </c>
      <c r="N59" s="141">
        <f t="shared" si="4"/>
        <v>64581.3</v>
      </c>
    </row>
    <row r="60" spans="1:14" s="71" customFormat="1" x14ac:dyDescent="0.25">
      <c r="A60" s="72" t="s">
        <v>60</v>
      </c>
      <c r="B60" s="113" t="s">
        <v>18</v>
      </c>
      <c r="C60" s="90">
        <v>120</v>
      </c>
      <c r="D60" s="90" t="s">
        <v>25</v>
      </c>
      <c r="E60" s="59">
        <v>985.15</v>
      </c>
      <c r="F60" s="59">
        <v>340</v>
      </c>
      <c r="G60" s="59">
        <f t="shared" si="3"/>
        <v>159018</v>
      </c>
      <c r="H60" s="159">
        <v>88</v>
      </c>
      <c r="I60" s="59">
        <f t="shared" si="5"/>
        <v>86693.2</v>
      </c>
      <c r="J60" s="135">
        <v>88</v>
      </c>
      <c r="K60" s="59">
        <f t="shared" si="6"/>
        <v>29920</v>
      </c>
      <c r="L60" s="59">
        <f t="shared" si="7"/>
        <v>116613.2</v>
      </c>
      <c r="M60" s="163">
        <v>0.9</v>
      </c>
      <c r="N60" s="141">
        <f t="shared" si="4"/>
        <v>104951.88</v>
      </c>
    </row>
    <row r="61" spans="1:14" s="71" customFormat="1" x14ac:dyDescent="0.25">
      <c r="A61" s="72" t="s">
        <v>61</v>
      </c>
      <c r="B61" s="113" t="s">
        <v>19</v>
      </c>
      <c r="C61" s="90">
        <v>260</v>
      </c>
      <c r="D61" s="90" t="s">
        <v>25</v>
      </c>
      <c r="E61" s="59">
        <v>1529.15</v>
      </c>
      <c r="F61" s="59">
        <v>382.5</v>
      </c>
      <c r="G61" s="59">
        <f t="shared" si="3"/>
        <v>497029</v>
      </c>
      <c r="H61" s="159">
        <v>186.5</v>
      </c>
      <c r="I61" s="59">
        <f t="shared" si="5"/>
        <v>285186.47500000003</v>
      </c>
      <c r="J61" s="135">
        <v>186.5</v>
      </c>
      <c r="K61" s="59">
        <f t="shared" si="6"/>
        <v>71336.25</v>
      </c>
      <c r="L61" s="59">
        <f t="shared" si="7"/>
        <v>356522.72500000003</v>
      </c>
      <c r="M61" s="163">
        <v>0.9</v>
      </c>
      <c r="N61" s="141">
        <f t="shared" si="4"/>
        <v>320870.45250000001</v>
      </c>
    </row>
    <row r="62" spans="1:14" s="71" customFormat="1" x14ac:dyDescent="0.25">
      <c r="A62" s="72" t="s">
        <v>62</v>
      </c>
      <c r="B62" s="113" t="s">
        <v>20</v>
      </c>
      <c r="C62" s="90">
        <v>80</v>
      </c>
      <c r="D62" s="90" t="s">
        <v>25</v>
      </c>
      <c r="E62" s="59">
        <v>1963.5</v>
      </c>
      <c r="F62" s="59">
        <v>425</v>
      </c>
      <c r="G62" s="59">
        <f t="shared" si="3"/>
        <v>191080</v>
      </c>
      <c r="H62" s="159">
        <v>60</v>
      </c>
      <c r="I62" s="59">
        <f t="shared" si="5"/>
        <v>117810</v>
      </c>
      <c r="J62" s="135">
        <v>60</v>
      </c>
      <c r="K62" s="59">
        <f t="shared" si="6"/>
        <v>25500</v>
      </c>
      <c r="L62" s="59">
        <f t="shared" si="7"/>
        <v>143310</v>
      </c>
      <c r="M62" s="163">
        <v>0.9</v>
      </c>
      <c r="N62" s="141">
        <f t="shared" si="4"/>
        <v>128979</v>
      </c>
    </row>
    <row r="63" spans="1:14" s="71" customFormat="1" x14ac:dyDescent="0.3">
      <c r="A63" s="57"/>
      <c r="B63" s="89"/>
      <c r="C63" s="61"/>
      <c r="D63" s="61"/>
      <c r="E63" s="98"/>
      <c r="F63" s="98"/>
      <c r="G63" s="59">
        <f t="shared" si="3"/>
        <v>0</v>
      </c>
      <c r="H63" s="59">
        <v>0</v>
      </c>
      <c r="I63" s="59">
        <f t="shared" si="5"/>
        <v>0</v>
      </c>
      <c r="J63" s="124">
        <v>0</v>
      </c>
      <c r="K63" s="59">
        <f t="shared" si="6"/>
        <v>0</v>
      </c>
      <c r="L63" s="59">
        <f t="shared" si="7"/>
        <v>0</v>
      </c>
      <c r="M63" s="161"/>
      <c r="N63" s="141">
        <f t="shared" si="4"/>
        <v>0</v>
      </c>
    </row>
    <row r="64" spans="1:14" s="71" customFormat="1" ht="31.5" x14ac:dyDescent="0.3">
      <c r="A64" s="57"/>
      <c r="B64" s="65" t="s">
        <v>207</v>
      </c>
      <c r="C64" s="61"/>
      <c r="D64" s="61"/>
      <c r="E64" s="98"/>
      <c r="F64" s="98"/>
      <c r="G64" s="59">
        <f t="shared" si="3"/>
        <v>0</v>
      </c>
      <c r="H64" s="59">
        <v>0</v>
      </c>
      <c r="I64" s="59">
        <f t="shared" si="5"/>
        <v>0</v>
      </c>
      <c r="J64" s="59">
        <v>0</v>
      </c>
      <c r="K64" s="59">
        <f t="shared" si="6"/>
        <v>0</v>
      </c>
      <c r="L64" s="59">
        <f t="shared" si="7"/>
        <v>0</v>
      </c>
      <c r="M64" s="162"/>
      <c r="N64" s="141">
        <f t="shared" si="4"/>
        <v>0</v>
      </c>
    </row>
    <row r="65" spans="1:14" s="71" customFormat="1" ht="31.5" x14ac:dyDescent="0.3">
      <c r="A65" s="57"/>
      <c r="B65" s="66" t="s">
        <v>55</v>
      </c>
      <c r="C65" s="61"/>
      <c r="D65" s="61"/>
      <c r="E65" s="98"/>
      <c r="F65" s="98"/>
      <c r="G65" s="59">
        <f t="shared" si="3"/>
        <v>0</v>
      </c>
      <c r="H65" s="59">
        <v>0</v>
      </c>
      <c r="I65" s="59">
        <f t="shared" si="5"/>
        <v>0</v>
      </c>
      <c r="J65" s="59">
        <v>0</v>
      </c>
      <c r="K65" s="59">
        <f t="shared" si="6"/>
        <v>0</v>
      </c>
      <c r="L65" s="59">
        <f t="shared" si="7"/>
        <v>0</v>
      </c>
      <c r="M65" s="161"/>
      <c r="N65" s="141">
        <f t="shared" si="4"/>
        <v>0</v>
      </c>
    </row>
    <row r="66" spans="1:14" s="71" customFormat="1" x14ac:dyDescent="0.3">
      <c r="A66" s="57"/>
      <c r="B66" s="87" t="s">
        <v>13</v>
      </c>
      <c r="C66" s="108"/>
      <c r="D66" s="109"/>
      <c r="E66" s="98"/>
      <c r="F66" s="98"/>
      <c r="G66" s="59">
        <f t="shared" si="3"/>
        <v>0</v>
      </c>
      <c r="H66" s="59">
        <v>0</v>
      </c>
      <c r="I66" s="59">
        <f t="shared" si="5"/>
        <v>0</v>
      </c>
      <c r="J66" s="59">
        <v>0</v>
      </c>
      <c r="K66" s="59">
        <f t="shared" si="6"/>
        <v>0</v>
      </c>
      <c r="L66" s="59">
        <f t="shared" si="7"/>
        <v>0</v>
      </c>
      <c r="M66" s="161"/>
      <c r="N66" s="141">
        <f t="shared" si="4"/>
        <v>0</v>
      </c>
    </row>
    <row r="67" spans="1:14" s="71" customFormat="1" ht="31.5" x14ac:dyDescent="0.3">
      <c r="A67" s="57">
        <v>1</v>
      </c>
      <c r="B67" s="113" t="s">
        <v>41</v>
      </c>
      <c r="C67" s="108"/>
      <c r="D67" s="109"/>
      <c r="E67" s="98"/>
      <c r="F67" s="98"/>
      <c r="G67" s="59">
        <f t="shared" si="3"/>
        <v>0</v>
      </c>
      <c r="H67" s="59">
        <v>0</v>
      </c>
      <c r="I67" s="59">
        <f t="shared" si="5"/>
        <v>0</v>
      </c>
      <c r="J67" s="59">
        <v>0</v>
      </c>
      <c r="K67" s="59">
        <f t="shared" si="6"/>
        <v>0</v>
      </c>
      <c r="L67" s="59">
        <f t="shared" si="7"/>
        <v>0</v>
      </c>
      <c r="M67" s="161"/>
      <c r="N67" s="141">
        <f t="shared" si="4"/>
        <v>0</v>
      </c>
    </row>
    <row r="68" spans="1:14" s="71" customFormat="1" ht="47.25" x14ac:dyDescent="0.25">
      <c r="A68" s="57" t="s">
        <v>57</v>
      </c>
      <c r="B68" s="113" t="s">
        <v>23</v>
      </c>
      <c r="C68" s="90">
        <v>90</v>
      </c>
      <c r="D68" s="90" t="s">
        <v>28</v>
      </c>
      <c r="E68" s="59">
        <v>6630</v>
      </c>
      <c r="F68" s="59">
        <v>637.5</v>
      </c>
      <c r="G68" s="59">
        <f t="shared" si="3"/>
        <v>654075</v>
      </c>
      <c r="H68" s="59">
        <v>88</v>
      </c>
      <c r="I68" s="59">
        <f t="shared" si="5"/>
        <v>583440</v>
      </c>
      <c r="J68" s="59">
        <v>88</v>
      </c>
      <c r="K68" s="59">
        <f t="shared" si="6"/>
        <v>56100</v>
      </c>
      <c r="L68" s="59">
        <f t="shared" si="7"/>
        <v>639540</v>
      </c>
      <c r="M68" s="163">
        <v>0.9</v>
      </c>
      <c r="N68" s="141">
        <f t="shared" si="4"/>
        <v>575586</v>
      </c>
    </row>
    <row r="69" spans="1:14" s="71" customFormat="1" x14ac:dyDescent="0.3">
      <c r="A69" s="57"/>
      <c r="B69" s="89"/>
      <c r="C69" s="61"/>
      <c r="D69" s="61"/>
      <c r="E69" s="63"/>
      <c r="F69" s="98"/>
      <c r="G69" s="59">
        <f t="shared" si="3"/>
        <v>0</v>
      </c>
      <c r="H69" s="59">
        <v>0</v>
      </c>
      <c r="I69" s="59">
        <f t="shared" si="5"/>
        <v>0</v>
      </c>
      <c r="J69" s="59">
        <v>0</v>
      </c>
      <c r="K69" s="59">
        <f t="shared" si="6"/>
        <v>0</v>
      </c>
      <c r="L69" s="59">
        <f t="shared" si="7"/>
        <v>0</v>
      </c>
      <c r="M69" s="161"/>
      <c r="N69" s="141">
        <f t="shared" si="4"/>
        <v>0</v>
      </c>
    </row>
    <row r="70" spans="1:14" s="71" customFormat="1" ht="31.5" x14ac:dyDescent="0.3">
      <c r="A70" s="57"/>
      <c r="B70" s="65" t="s">
        <v>208</v>
      </c>
      <c r="C70" s="61"/>
      <c r="D70" s="61"/>
      <c r="E70" s="63"/>
      <c r="F70" s="98"/>
      <c r="G70" s="59">
        <f t="shared" si="3"/>
        <v>0</v>
      </c>
      <c r="H70" s="59">
        <v>0</v>
      </c>
      <c r="I70" s="59">
        <f t="shared" si="5"/>
        <v>0</v>
      </c>
      <c r="J70" s="59">
        <v>0</v>
      </c>
      <c r="K70" s="59">
        <f t="shared" si="6"/>
        <v>0</v>
      </c>
      <c r="L70" s="59">
        <f t="shared" si="7"/>
        <v>0</v>
      </c>
      <c r="M70" s="162"/>
      <c r="N70" s="141">
        <f t="shared" si="4"/>
        <v>0</v>
      </c>
    </row>
    <row r="71" spans="1:14" s="71" customFormat="1" ht="31.5" x14ac:dyDescent="0.3">
      <c r="A71" s="57"/>
      <c r="B71" s="66" t="s">
        <v>56</v>
      </c>
      <c r="C71" s="90"/>
      <c r="D71" s="90"/>
      <c r="E71" s="98"/>
      <c r="F71" s="98"/>
      <c r="G71" s="59">
        <f t="shared" si="3"/>
        <v>0</v>
      </c>
      <c r="H71" s="59">
        <v>0</v>
      </c>
      <c r="I71" s="59">
        <f t="shared" si="5"/>
        <v>0</v>
      </c>
      <c r="J71" s="59">
        <v>0</v>
      </c>
      <c r="K71" s="59">
        <f t="shared" si="6"/>
        <v>0</v>
      </c>
      <c r="L71" s="59">
        <f t="shared" si="7"/>
        <v>0</v>
      </c>
      <c r="M71" s="161"/>
      <c r="N71" s="141">
        <f t="shared" si="4"/>
        <v>0</v>
      </c>
    </row>
    <row r="72" spans="1:14" s="71" customFormat="1" x14ac:dyDescent="0.3">
      <c r="A72" s="67"/>
      <c r="B72" s="87" t="s">
        <v>36</v>
      </c>
      <c r="C72" s="112"/>
      <c r="D72" s="112"/>
      <c r="E72" s="119"/>
      <c r="F72" s="119"/>
      <c r="G72" s="59">
        <f t="shared" si="3"/>
        <v>0</v>
      </c>
      <c r="H72" s="59">
        <v>0</v>
      </c>
      <c r="I72" s="59">
        <f t="shared" si="5"/>
        <v>0</v>
      </c>
      <c r="J72" s="59">
        <v>0</v>
      </c>
      <c r="K72" s="59">
        <f t="shared" si="6"/>
        <v>0</v>
      </c>
      <c r="L72" s="59">
        <f t="shared" si="7"/>
        <v>0</v>
      </c>
      <c r="M72" s="161"/>
      <c r="N72" s="141">
        <f t="shared" si="4"/>
        <v>0</v>
      </c>
    </row>
    <row r="73" spans="1:14" s="71" customFormat="1" x14ac:dyDescent="0.3">
      <c r="A73" s="57"/>
      <c r="B73" s="118" t="s">
        <v>14</v>
      </c>
      <c r="C73" s="122"/>
      <c r="D73" s="122"/>
      <c r="E73" s="98"/>
      <c r="F73" s="98"/>
      <c r="G73" s="59">
        <f t="shared" si="3"/>
        <v>0</v>
      </c>
      <c r="H73" s="59">
        <v>0</v>
      </c>
      <c r="I73" s="59">
        <f t="shared" si="5"/>
        <v>0</v>
      </c>
      <c r="J73" s="59">
        <v>0</v>
      </c>
      <c r="K73" s="59">
        <f t="shared" si="6"/>
        <v>0</v>
      </c>
      <c r="L73" s="59">
        <f t="shared" si="7"/>
        <v>0</v>
      </c>
      <c r="M73" s="161"/>
      <c r="N73" s="141">
        <f t="shared" si="4"/>
        <v>0</v>
      </c>
    </row>
    <row r="74" spans="1:14" s="71" customFormat="1" ht="31.5" x14ac:dyDescent="0.25">
      <c r="A74" s="57">
        <v>1</v>
      </c>
      <c r="B74" s="113" t="s">
        <v>42</v>
      </c>
      <c r="C74" s="90">
        <v>10</v>
      </c>
      <c r="D74" s="90" t="s">
        <v>28</v>
      </c>
      <c r="E74" s="59">
        <v>24650</v>
      </c>
      <c r="F74" s="59">
        <v>850</v>
      </c>
      <c r="G74" s="59">
        <f t="shared" si="3"/>
        <v>255000</v>
      </c>
      <c r="H74" s="59">
        <v>10</v>
      </c>
      <c r="I74" s="59">
        <f t="shared" ref="I74:I80" si="8">H74*E74</f>
        <v>246500</v>
      </c>
      <c r="J74" s="59">
        <v>10</v>
      </c>
      <c r="K74" s="59">
        <f t="shared" ref="K74:K80" si="9">J74*F74</f>
        <v>8500</v>
      </c>
      <c r="L74" s="59">
        <f t="shared" ref="L74:L80" si="10">K74+I74</f>
        <v>255000</v>
      </c>
      <c r="M74" s="163">
        <v>0.9</v>
      </c>
      <c r="N74" s="141">
        <f t="shared" si="4"/>
        <v>229500</v>
      </c>
    </row>
    <row r="75" spans="1:14" s="71" customFormat="1" x14ac:dyDescent="0.3">
      <c r="A75" s="57"/>
      <c r="B75" s="118" t="s">
        <v>30</v>
      </c>
      <c r="C75" s="61"/>
      <c r="D75" s="57"/>
      <c r="E75" s="98"/>
      <c r="F75" s="98"/>
      <c r="G75" s="59">
        <f t="shared" ref="G75:G80" si="11">SUM(E75+F75)*C75</f>
        <v>0</v>
      </c>
      <c r="H75" s="59">
        <v>0</v>
      </c>
      <c r="I75" s="59">
        <f t="shared" si="8"/>
        <v>0</v>
      </c>
      <c r="J75" s="59">
        <v>0</v>
      </c>
      <c r="K75" s="59">
        <f t="shared" si="9"/>
        <v>0</v>
      </c>
      <c r="L75" s="59">
        <f t="shared" si="10"/>
        <v>0</v>
      </c>
      <c r="M75" s="161"/>
      <c r="N75" s="141">
        <f t="shared" ref="N75:N80" si="12">M75*L75</f>
        <v>0</v>
      </c>
    </row>
    <row r="76" spans="1:14" s="71" customFormat="1" ht="31.5" x14ac:dyDescent="0.25">
      <c r="A76" s="57">
        <v>2</v>
      </c>
      <c r="B76" s="113" t="s">
        <v>43</v>
      </c>
      <c r="C76" s="90">
        <v>10</v>
      </c>
      <c r="D76" s="90" t="s">
        <v>28</v>
      </c>
      <c r="E76" s="59">
        <v>12325</v>
      </c>
      <c r="F76" s="59">
        <v>850</v>
      </c>
      <c r="G76" s="59">
        <f t="shared" si="11"/>
        <v>131750</v>
      </c>
      <c r="H76" s="59">
        <v>10</v>
      </c>
      <c r="I76" s="59">
        <f t="shared" si="8"/>
        <v>123250</v>
      </c>
      <c r="J76" s="59">
        <v>10</v>
      </c>
      <c r="K76" s="59">
        <f t="shared" si="9"/>
        <v>8500</v>
      </c>
      <c r="L76" s="59">
        <f t="shared" si="10"/>
        <v>131750</v>
      </c>
      <c r="M76" s="163">
        <v>0.9</v>
      </c>
      <c r="N76" s="141">
        <f t="shared" si="12"/>
        <v>118575</v>
      </c>
    </row>
    <row r="77" spans="1:14" s="71" customFormat="1" x14ac:dyDescent="0.3">
      <c r="A77" s="57"/>
      <c r="B77" s="118" t="s">
        <v>29</v>
      </c>
      <c r="C77" s="90"/>
      <c r="D77" s="90"/>
      <c r="E77" s="98"/>
      <c r="F77" s="98"/>
      <c r="G77" s="59">
        <f t="shared" si="11"/>
        <v>0</v>
      </c>
      <c r="H77" s="59">
        <v>0</v>
      </c>
      <c r="I77" s="59">
        <f t="shared" si="8"/>
        <v>0</v>
      </c>
      <c r="J77" s="59">
        <v>0</v>
      </c>
      <c r="K77" s="59">
        <f t="shared" si="9"/>
        <v>0</v>
      </c>
      <c r="L77" s="59">
        <f t="shared" si="10"/>
        <v>0</v>
      </c>
      <c r="M77" s="161"/>
      <c r="N77" s="141">
        <f t="shared" si="12"/>
        <v>0</v>
      </c>
    </row>
    <row r="78" spans="1:14" s="71" customFormat="1" ht="31.5" x14ac:dyDescent="0.25">
      <c r="A78" s="57">
        <v>3</v>
      </c>
      <c r="B78" s="113" t="s">
        <v>44</v>
      </c>
      <c r="C78" s="90">
        <v>1</v>
      </c>
      <c r="D78" s="90" t="s">
        <v>26</v>
      </c>
      <c r="E78" s="59">
        <v>45262.5</v>
      </c>
      <c r="F78" s="59">
        <v>850</v>
      </c>
      <c r="G78" s="59">
        <f t="shared" si="11"/>
        <v>46112.5</v>
      </c>
      <c r="H78" s="59">
        <v>1</v>
      </c>
      <c r="I78" s="59">
        <f t="shared" si="8"/>
        <v>45262.5</v>
      </c>
      <c r="J78" s="59">
        <v>1</v>
      </c>
      <c r="K78" s="59">
        <f t="shared" si="9"/>
        <v>850</v>
      </c>
      <c r="L78" s="59">
        <f t="shared" si="10"/>
        <v>46112.5</v>
      </c>
      <c r="M78" s="163">
        <v>0.9</v>
      </c>
      <c r="N78" s="141">
        <f t="shared" si="12"/>
        <v>41501.25</v>
      </c>
    </row>
    <row r="79" spans="1:14" s="71" customFormat="1" ht="31.5" x14ac:dyDescent="0.3">
      <c r="A79" s="57"/>
      <c r="B79" s="118" t="s">
        <v>35</v>
      </c>
      <c r="C79" s="90"/>
      <c r="D79" s="90"/>
      <c r="E79" s="98"/>
      <c r="F79" s="98"/>
      <c r="G79" s="59">
        <f t="shared" si="11"/>
        <v>0</v>
      </c>
      <c r="H79" s="59">
        <v>0</v>
      </c>
      <c r="I79" s="59">
        <f t="shared" si="8"/>
        <v>0</v>
      </c>
      <c r="J79" s="59">
        <v>0</v>
      </c>
      <c r="K79" s="59">
        <f t="shared" si="9"/>
        <v>0</v>
      </c>
      <c r="L79" s="59">
        <f t="shared" si="10"/>
        <v>0</v>
      </c>
      <c r="M79" s="161"/>
      <c r="N79" s="141">
        <f t="shared" si="12"/>
        <v>0</v>
      </c>
    </row>
    <row r="80" spans="1:14" s="71" customFormat="1" ht="47.25" x14ac:dyDescent="0.25">
      <c r="A80" s="57">
        <v>4</v>
      </c>
      <c r="B80" s="113" t="s">
        <v>45</v>
      </c>
      <c r="C80" s="90">
        <v>3</v>
      </c>
      <c r="D80" s="90" t="s">
        <v>28</v>
      </c>
      <c r="E80" s="59">
        <v>23375</v>
      </c>
      <c r="F80" s="59">
        <v>850</v>
      </c>
      <c r="G80" s="59">
        <f t="shared" si="11"/>
        <v>72675</v>
      </c>
      <c r="H80" s="59">
        <v>3</v>
      </c>
      <c r="I80" s="59">
        <f t="shared" si="8"/>
        <v>70125</v>
      </c>
      <c r="J80" s="59">
        <v>3</v>
      </c>
      <c r="K80" s="59">
        <f t="shared" si="9"/>
        <v>2550</v>
      </c>
      <c r="L80" s="59">
        <f t="shared" si="10"/>
        <v>72675</v>
      </c>
      <c r="M80" s="163">
        <v>0.9</v>
      </c>
      <c r="N80" s="141">
        <f t="shared" si="12"/>
        <v>65407.5</v>
      </c>
    </row>
    <row r="81" spans="1:14" s="71" customFormat="1" ht="15.75" x14ac:dyDescent="0.25">
      <c r="A81" s="57"/>
      <c r="B81" s="89"/>
      <c r="C81" s="90"/>
      <c r="D81" s="90"/>
      <c r="E81" s="98"/>
      <c r="F81" s="98"/>
      <c r="G81" s="98"/>
      <c r="H81" s="98"/>
      <c r="I81" s="98"/>
      <c r="J81" s="98"/>
      <c r="K81" s="98"/>
      <c r="L81" s="98"/>
    </row>
    <row r="82" spans="1:14" s="71" customFormat="1" ht="31.5" x14ac:dyDescent="0.25">
      <c r="A82" s="57"/>
      <c r="B82" s="65" t="s">
        <v>209</v>
      </c>
      <c r="C82" s="90"/>
      <c r="D82" s="90"/>
      <c r="E82" s="98"/>
      <c r="F82" s="99"/>
      <c r="G82" s="100">
        <f>SUM(G10:G81)</f>
        <v>4180402</v>
      </c>
      <c r="H82" s="99"/>
      <c r="I82" s="100">
        <f>SUM(I10:I81)</f>
        <v>2956597.9249999998</v>
      </c>
      <c r="J82" s="100"/>
      <c r="K82" s="100">
        <f>SUM(K10:K81)</f>
        <v>543706.75</v>
      </c>
      <c r="L82" s="100">
        <f>SUM(L10:L81)</f>
        <v>3500304.6749999998</v>
      </c>
      <c r="M82" s="100"/>
      <c r="N82" s="100">
        <f t="shared" ref="N82" si="13">SUM(N10:N81)</f>
        <v>2968204.2075</v>
      </c>
    </row>
    <row r="83" spans="1:14" s="71" customFormat="1" ht="15.75" x14ac:dyDescent="0.25">
      <c r="A83" s="101"/>
      <c r="B83" s="102"/>
      <c r="D83" s="103"/>
    </row>
    <row r="84" spans="1:14" s="71" customFormat="1" ht="15.75" x14ac:dyDescent="0.25">
      <c r="A84" s="101"/>
      <c r="B84" s="102"/>
      <c r="D84" s="103"/>
    </row>
    <row r="85" spans="1:14" s="71" customFormat="1" ht="15.75" x14ac:dyDescent="0.25">
      <c r="A85" s="101"/>
      <c r="B85" s="102"/>
      <c r="D85" s="103"/>
    </row>
    <row r="86" spans="1:14" s="71" customFormat="1" ht="15.75" x14ac:dyDescent="0.25">
      <c r="A86" s="101"/>
      <c r="B86" s="102"/>
      <c r="D86" s="103"/>
    </row>
    <row r="87" spans="1:14" s="71" customFormat="1" ht="15.75" x14ac:dyDescent="0.25">
      <c r="A87" s="101"/>
      <c r="B87" s="102"/>
      <c r="D87" s="103"/>
    </row>
    <row r="88" spans="1:14" s="71" customFormat="1" ht="15.75" x14ac:dyDescent="0.25">
      <c r="A88" s="101"/>
      <c r="B88" s="102"/>
      <c r="D88" s="103"/>
    </row>
    <row r="89" spans="1:14" s="71" customFormat="1" ht="15.75" x14ac:dyDescent="0.25">
      <c r="A89" s="101"/>
      <c r="B89" s="102"/>
      <c r="D89" s="103"/>
    </row>
    <row r="90" spans="1:14" s="71" customFormat="1" ht="15.75" x14ac:dyDescent="0.25">
      <c r="A90" s="101"/>
      <c r="B90" s="102"/>
      <c r="D90" s="103"/>
    </row>
    <row r="91" spans="1:14" s="71" customFormat="1" ht="15.75" x14ac:dyDescent="0.25">
      <c r="A91" s="101"/>
      <c r="B91" s="102"/>
      <c r="D91" s="103"/>
    </row>
    <row r="92" spans="1:14" s="71" customFormat="1" ht="15.75" x14ac:dyDescent="0.25">
      <c r="A92" s="101"/>
      <c r="B92" s="102"/>
      <c r="D92" s="103"/>
    </row>
    <row r="93" spans="1:14" s="71" customFormat="1" ht="15.75" x14ac:dyDescent="0.25">
      <c r="A93" s="101"/>
      <c r="B93" s="102"/>
      <c r="D93" s="103"/>
    </row>
    <row r="94" spans="1:14" s="71" customFormat="1" ht="15.75" x14ac:dyDescent="0.25">
      <c r="A94" s="101"/>
      <c r="B94" s="102"/>
      <c r="D94" s="103"/>
    </row>
    <row r="95" spans="1:14" s="71" customFormat="1" ht="15.75" x14ac:dyDescent="0.25">
      <c r="A95" s="101"/>
      <c r="B95" s="102"/>
      <c r="D95" s="103"/>
    </row>
    <row r="96" spans="1:14"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19">
    <mergeCell ref="I7:I8"/>
    <mergeCell ref="A1:L1"/>
    <mergeCell ref="A2:L2"/>
    <mergeCell ref="A3:C3"/>
    <mergeCell ref="J7:J8"/>
    <mergeCell ref="K7:K8"/>
    <mergeCell ref="A5:G6"/>
    <mergeCell ref="H5:L5"/>
    <mergeCell ref="H6:I6"/>
    <mergeCell ref="J6:K6"/>
    <mergeCell ref="L6:L8"/>
    <mergeCell ref="F7:F8"/>
    <mergeCell ref="G7:G8"/>
    <mergeCell ref="A7:A8"/>
    <mergeCell ref="B7:B8"/>
    <mergeCell ref="C7:C8"/>
    <mergeCell ref="D7:D8"/>
    <mergeCell ref="E7:E8"/>
    <mergeCell ref="H7:H8"/>
  </mergeCells>
  <printOptions horizontalCentered="1"/>
  <pageMargins left="0" right="0" top="0.55118110236220474" bottom="0.55118110236220474" header="0.31496062992125984" footer="0.31496062992125984"/>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2025-05-16T12:20:17Z</cp:lastPrinted>
  <dcterms:created xsi:type="dcterms:W3CDTF">2014-11-22T11:50:12Z</dcterms:created>
  <dcterms:modified xsi:type="dcterms:W3CDTF">2025-05-29T09:11:30Z</dcterms:modified>
</cp:coreProperties>
</file>