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13B8EB78-37BE-4BA9-818A-97F524940520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91029"/>
</workbook>
</file>

<file path=xl/calcChain.xml><?xml version="1.0" encoding="utf-8"?>
<calcChain xmlns="http://schemas.openxmlformats.org/spreadsheetml/2006/main">
  <c r="L37" i="36" l="1"/>
  <c r="K30" i="36"/>
  <c r="G29" i="36"/>
  <c r="J34" i="36" s="1"/>
  <c r="G37" i="36" l="1"/>
  <c r="E37" i="36" l="1"/>
  <c r="H29" i="36"/>
  <c r="H37" i="36" s="1"/>
  <c r="J33" i="36" l="1"/>
  <c r="J35" i="36" s="1"/>
</calcChain>
</file>

<file path=xl/sharedStrings.xml><?xml version="1.0" encoding="utf-8"?>
<sst xmlns="http://schemas.openxmlformats.org/spreadsheetml/2006/main" count="30" uniqueCount="26">
  <si>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</si>
  <si>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</si>
  <si>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</si>
  <si>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</si>
  <si>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</si>
  <si>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</si>
  <si>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</si>
  <si>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</si>
  <si>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</si>
  <si>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</si>
  <si>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</si>
  <si>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</si>
  <si>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</si>
  <si>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</si>
  <si>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</si>
  <si>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</si>
  <si>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</si>
  <si>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</si>
  <si>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</si>
  <si>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</si>
  <si>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</si>
  <si>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sept</t>
  </si>
  <si>
    <t>Oct</t>
  </si>
  <si>
    <t>Invoice # 1085</t>
  </si>
  <si>
    <t>Dated: 31-01-2025</t>
  </si>
  <si>
    <t>for the Month of 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</si>
</sst>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6" fillId="0" borderId="0" xfId="0" applyNumberFormat="1" applyFont="1" applyAlignment="1">
      <alignment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6" zoomScale="94" zoomScaleNormal="100" zoomScaleSheetLayoutView="94" workbookViewId="0">
      <selection activeCell="K33" sqref="K33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2" width="9.85546875" style="1" bestFit="1" customWidth="1"/>
    <col min="13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8" t="s">
        <v>24</v>
      </c>
      <c r="G14" s="48"/>
      <c r="H14" s="48"/>
      <c r="L14" s="8"/>
    </row>
    <row r="15" spans="1:12" ht="18.75" x14ac:dyDescent="0.3">
      <c r="A15" s="3"/>
      <c r="B15" s="3"/>
      <c r="C15" s="3"/>
      <c r="D15" s="3"/>
      <c r="E15" s="3"/>
      <c r="F15" s="49" t="s">
        <v>23</v>
      </c>
      <c r="G15" s="49"/>
      <c r="H15" s="49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2" t="s">
        <v>6</v>
      </c>
      <c r="G17" s="52"/>
      <c r="H17" s="52"/>
      <c r="L17" s="8"/>
    </row>
    <row r="18" spans="1:12" ht="51" customHeight="1" x14ac:dyDescent="0.25">
      <c r="A18" s="36" t="s">
        <v>7</v>
      </c>
      <c r="B18" s="54" t="s">
        <v>5</v>
      </c>
      <c r="C18" s="54"/>
      <c r="D18" s="33"/>
      <c r="E18" s="4"/>
      <c r="F18" s="36" t="s">
        <v>7</v>
      </c>
      <c r="G18" s="51" t="s">
        <v>16</v>
      </c>
      <c r="H18" s="51"/>
      <c r="L18" s="8"/>
    </row>
    <row r="19" spans="1:12" ht="48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17</v>
      </c>
      <c r="H19" s="53"/>
      <c r="L19" s="8"/>
    </row>
    <row r="20" spans="1:12" x14ac:dyDescent="0.25">
      <c r="A20" s="37" t="s">
        <v>9</v>
      </c>
      <c r="B20" s="44" t="s">
        <v>12</v>
      </c>
      <c r="C20" s="44"/>
      <c r="D20" s="24"/>
      <c r="E20" s="3"/>
      <c r="F20" s="37" t="s">
        <v>9</v>
      </c>
      <c r="G20" s="44"/>
      <c r="H20" s="44"/>
      <c r="L20" s="8"/>
    </row>
    <row r="21" spans="1:12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18</v>
      </c>
      <c r="H21" s="44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6" t="s">
        <v>3</v>
      </c>
      <c r="C25" s="46"/>
      <c r="D25" s="47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5" t="s">
        <v>19</v>
      </c>
      <c r="C27" s="55"/>
      <c r="D27" s="56"/>
      <c r="E27" s="9"/>
      <c r="F27" s="7"/>
      <c r="G27" s="7"/>
      <c r="H27" s="25"/>
      <c r="L27" s="8"/>
    </row>
    <row r="28" spans="1:12" ht="39.75" customHeight="1" x14ac:dyDescent="0.25">
      <c r="A28" s="38"/>
      <c r="B28" s="55"/>
      <c r="C28" s="55"/>
      <c r="D28" s="56"/>
      <c r="E28" s="9"/>
      <c r="F28" s="7"/>
      <c r="G28" s="7"/>
      <c r="H28" s="25"/>
      <c r="K28" s="8"/>
      <c r="L28" s="8"/>
    </row>
    <row r="29" spans="1:12" x14ac:dyDescent="0.25">
      <c r="A29" s="42">
        <v>1</v>
      </c>
      <c r="B29" s="59" t="s">
        <v>25</v>
      </c>
      <c r="C29" s="59"/>
      <c r="D29" s="60"/>
      <c r="E29" s="61">
        <v>374000</v>
      </c>
      <c r="F29" s="62">
        <v>0.15</v>
      </c>
      <c r="G29" s="63">
        <f>E29*15%</f>
        <v>56100</v>
      </c>
      <c r="H29" s="50">
        <f>E29+G29</f>
        <v>430100</v>
      </c>
      <c r="I29" s="8"/>
      <c r="K29" s="8"/>
      <c r="L29" s="8"/>
    </row>
    <row r="30" spans="1:12" ht="27.75" customHeight="1" x14ac:dyDescent="0.25">
      <c r="A30" s="42"/>
      <c r="B30" s="59"/>
      <c r="C30" s="59"/>
      <c r="D30" s="60"/>
      <c r="E30" s="61"/>
      <c r="F30" s="62"/>
      <c r="G30" s="63"/>
      <c r="H30" s="50"/>
      <c r="I30" s="8"/>
      <c r="J30" s="39">
        <v>340000</v>
      </c>
      <c r="K30" s="8">
        <f>J30*1.1</f>
        <v>374000.00000000006</v>
      </c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K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3" x14ac:dyDescent="0.25">
      <c r="A33" s="38"/>
      <c r="B33" s="6"/>
      <c r="C33" s="3"/>
      <c r="D33" s="9"/>
      <c r="E33" s="9"/>
      <c r="F33" s="7"/>
      <c r="G33" s="7"/>
      <c r="H33" s="25"/>
      <c r="J33" s="10">
        <f>H37*4%</f>
        <v>17204</v>
      </c>
      <c r="L33" s="8"/>
    </row>
    <row r="34" spans="1:13" x14ac:dyDescent="0.25">
      <c r="A34" s="38"/>
      <c r="B34" s="3"/>
      <c r="C34" s="3"/>
      <c r="D34" s="9"/>
      <c r="E34" s="9"/>
      <c r="F34" s="7"/>
      <c r="G34" s="7"/>
      <c r="H34" s="25"/>
      <c r="J34" s="39">
        <f>G29*20%</f>
        <v>11220</v>
      </c>
      <c r="L34" s="8"/>
    </row>
    <row r="35" spans="1:13" x14ac:dyDescent="0.25">
      <c r="A35" s="38"/>
      <c r="B35" s="3"/>
      <c r="C35" s="3"/>
      <c r="D35" s="9"/>
      <c r="E35" s="9"/>
      <c r="F35" s="7"/>
      <c r="G35" s="7"/>
      <c r="H35" s="25"/>
      <c r="J35" s="39">
        <f>H37-J33-J34</f>
        <v>401676</v>
      </c>
      <c r="L35" s="8">
        <v>365160</v>
      </c>
      <c r="M35" s="1" t="s">
        <v>21</v>
      </c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5"/>
      <c r="L36" s="8">
        <v>401676</v>
      </c>
      <c r="M36" s="1" t="s">
        <v>22</v>
      </c>
    </row>
    <row r="37" spans="1:13" s="20" customFormat="1" ht="24" customHeight="1" thickBot="1" x14ac:dyDescent="0.3">
      <c r="A37" s="32"/>
      <c r="B37" s="57" t="s">
        <v>4</v>
      </c>
      <c r="C37" s="57"/>
      <c r="D37" s="58"/>
      <c r="E37" s="16">
        <f>SUM(E29:E35)</f>
        <v>374000</v>
      </c>
      <c r="F37" s="17"/>
      <c r="G37" s="18">
        <f>SUM(G29:G35)</f>
        <v>56100</v>
      </c>
      <c r="H37" s="19">
        <f>SUM(H29:H35)</f>
        <v>430100</v>
      </c>
      <c r="J37" s="40"/>
      <c r="L37" s="21">
        <f>SUM(L35:L36)</f>
        <v>766836</v>
      </c>
    </row>
    <row r="38" spans="1:13" x14ac:dyDescent="0.25">
      <c r="A38" s="3"/>
      <c r="B38" s="3"/>
      <c r="C38" s="3"/>
      <c r="D38" s="3"/>
      <c r="J38" s="39"/>
    </row>
    <row r="39" spans="1:13" x14ac:dyDescent="0.25">
      <c r="A39" s="4"/>
      <c r="B39" s="3"/>
      <c r="C39" s="3"/>
      <c r="D39" s="3"/>
      <c r="J39" s="39"/>
    </row>
    <row r="40" spans="1:13" x14ac:dyDescent="0.25">
      <c r="A40" s="14"/>
      <c r="B40" s="3"/>
      <c r="C40" s="15"/>
      <c r="D40" s="3"/>
    </row>
    <row r="41" spans="1:13" x14ac:dyDescent="0.25">
      <c r="A41" s="14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4"/>
      <c r="B43" s="3"/>
      <c r="C43" s="3"/>
      <c r="D43" s="3"/>
    </row>
    <row r="47" spans="1:13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2025-01-31T13:36:45Z</cp:lastPrinted>
  <dcterms:created xsi:type="dcterms:W3CDTF">2013-01-30T02:39:38Z</dcterms:created>
  <dcterms:modified xsi:type="dcterms:W3CDTF">2025-01-31T13:42:14Z</dcterms:modified>
</cp:coreProperties>
</file>