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CBDCB424-4C63-4EF0-83B3-C90F8660146F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91029"/>
</workbook>
</file>

<file path=xl/calcChain.xml><?xml version="1.0" encoding="utf-8"?>
<calcChain xmlns="http://schemas.openxmlformats.org/spreadsheetml/2006/main">
  <c r="G29" i="36" l="1"/>
  <c r="J38" i="36" s="1"/>
  <c r="G37" i="36" l="1"/>
  <c r="E37" i="36" l="1"/>
  <c r="H29" i="36"/>
  <c r="H37" i="36" s="1"/>
  <c r="J37" i="36" s="1"/>
  <c r="J39" i="36" l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<sst xmlns="http://schemas.openxmlformats.org/spreadsheetml/2006/main" count="28" uniqueCount="24">
  <si>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</si>
  <si>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</si>
  <si>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</si>
  <si>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</si>
  <si>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</si>
  <si>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</si>
  <si>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</si>
  <si>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</si>
  <si>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</si>
  <si>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</si>
  <si>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</si>
  <si>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</si>
  <si>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</si>
  <si>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</si>
  <si>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</si>
  <si>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</si>
  <si>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</si>
  <si>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</si>
  <si>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</si>
  <si>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</si>
  <si>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Value Including Sales Tax</t>
  </si>
  <si>
    <t>Dated: 31-01-2025</t>
  </si>
  <si>
    <t>Invoice # 1086</t>
  </si>
  <si>
    <t>for the Month of 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</si>
</sst>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4" zoomScale="95" zoomScaleNormal="100" zoomScaleSheetLayoutView="95" workbookViewId="0">
      <selection activeCell="J28" sqref="J28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8" t="s">
        <v>1</v>
      </c>
      <c r="B11" s="48"/>
      <c r="C11" s="48"/>
      <c r="D11" s="48"/>
      <c r="E11" s="48"/>
      <c r="F11" s="48"/>
      <c r="G11" s="48"/>
      <c r="H11" s="48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5" t="s">
        <v>21</v>
      </c>
      <c r="G14" s="55"/>
      <c r="H14" s="55"/>
      <c r="M14" s="8"/>
    </row>
    <row r="15" spans="1:13" ht="18.75" x14ac:dyDescent="0.3">
      <c r="A15" s="3"/>
      <c r="B15" s="3"/>
      <c r="C15" s="3"/>
      <c r="D15" s="3"/>
      <c r="E15" s="3"/>
      <c r="F15" s="56" t="s">
        <v>22</v>
      </c>
      <c r="G15" s="56"/>
      <c r="H15" s="56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9" t="s">
        <v>6</v>
      </c>
      <c r="G17" s="59"/>
      <c r="H17" s="59"/>
      <c r="M17" s="8"/>
    </row>
    <row r="18" spans="1:13" ht="40.5" customHeight="1" x14ac:dyDescent="0.25">
      <c r="A18" s="36" t="s">
        <v>7</v>
      </c>
      <c r="B18" s="61" t="s">
        <v>5</v>
      </c>
      <c r="C18" s="61"/>
      <c r="D18" s="33"/>
      <c r="E18" s="4"/>
      <c r="F18" s="36" t="s">
        <v>7</v>
      </c>
      <c r="G18" s="58" t="s">
        <v>16</v>
      </c>
      <c r="H18" s="58"/>
      <c r="M18" s="8"/>
    </row>
    <row r="19" spans="1:13" ht="32.25" customHeight="1" x14ac:dyDescent="0.25">
      <c r="A19" s="37" t="s">
        <v>8</v>
      </c>
      <c r="B19" s="50" t="s">
        <v>10</v>
      </c>
      <c r="C19" s="50"/>
      <c r="D19" s="34"/>
      <c r="E19" s="3"/>
      <c r="F19" s="37" t="s">
        <v>8</v>
      </c>
      <c r="G19" s="60" t="s">
        <v>17</v>
      </c>
      <c r="H19" s="60"/>
      <c r="M19" s="8"/>
    </row>
    <row r="20" spans="1:13" x14ac:dyDescent="0.25">
      <c r="A20" s="37" t="s">
        <v>9</v>
      </c>
      <c r="B20" s="51" t="s">
        <v>12</v>
      </c>
      <c r="C20" s="51"/>
      <c r="D20" s="25"/>
      <c r="E20" s="3"/>
      <c r="F20" s="37" t="s">
        <v>9</v>
      </c>
      <c r="G20" s="51"/>
      <c r="H20" s="51"/>
      <c r="M20" s="8"/>
    </row>
    <row r="21" spans="1:13" x14ac:dyDescent="0.25">
      <c r="A21" s="37" t="s">
        <v>2</v>
      </c>
      <c r="B21" s="52" t="s">
        <v>11</v>
      </c>
      <c r="C21" s="52"/>
      <c r="D21" s="35"/>
      <c r="E21" s="3"/>
      <c r="F21" s="37" t="s">
        <v>2</v>
      </c>
      <c r="G21" s="52" t="s">
        <v>18</v>
      </c>
      <c r="H21" s="51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3" t="s">
        <v>3</v>
      </c>
      <c r="C25" s="53"/>
      <c r="D25" s="54"/>
      <c r="E25" s="29" t="s">
        <v>13</v>
      </c>
      <c r="F25" s="30" t="s">
        <v>0</v>
      </c>
      <c r="G25" s="31" t="s">
        <v>14</v>
      </c>
      <c r="H25" s="40" t="s">
        <v>20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8"/>
      <c r="B27" s="43" t="s">
        <v>19</v>
      </c>
      <c r="C27" s="43"/>
      <c r="D27" s="44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43"/>
      <c r="C28" s="43"/>
      <c r="D28" s="44"/>
      <c r="E28" s="9"/>
      <c r="F28" s="7"/>
      <c r="G28" s="7"/>
      <c r="H28" s="26"/>
      <c r="J28" s="8"/>
      <c r="M28" s="8"/>
    </row>
    <row r="29" spans="1:13" x14ac:dyDescent="0.25">
      <c r="A29" s="49">
        <v>1</v>
      </c>
      <c r="B29" s="43" t="s">
        <v>23</v>
      </c>
      <c r="C29" s="43"/>
      <c r="D29" s="44"/>
      <c r="E29" s="45">
        <v>346500</v>
      </c>
      <c r="F29" s="46">
        <v>0.15</v>
      </c>
      <c r="G29" s="47">
        <f>E29*15%</f>
        <v>51975</v>
      </c>
      <c r="H29" s="57">
        <f>E29+G29</f>
        <v>398475</v>
      </c>
      <c r="I29" s="8"/>
      <c r="J29" s="8"/>
      <c r="M29" s="8"/>
    </row>
    <row r="30" spans="1:13" ht="27.75" customHeight="1" x14ac:dyDescent="0.25">
      <c r="A30" s="49"/>
      <c r="B30" s="43"/>
      <c r="C30" s="43"/>
      <c r="D30" s="44"/>
      <c r="E30" s="45"/>
      <c r="F30" s="46"/>
      <c r="G30" s="47"/>
      <c r="H30" s="57"/>
      <c r="I30" s="8"/>
      <c r="J30" s="8"/>
      <c r="K30" s="39"/>
      <c r="L30" s="39"/>
      <c r="M30" s="8"/>
    </row>
    <row r="31" spans="1:13" x14ac:dyDescent="0.25">
      <c r="A31" s="38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8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41" t="s">
        <v>4</v>
      </c>
      <c r="C37" s="41"/>
      <c r="D37" s="42"/>
      <c r="E37" s="17">
        <f>SUM(E29:E35)</f>
        <v>346500</v>
      </c>
      <c r="F37" s="18"/>
      <c r="G37" s="19">
        <f>SUM(G29:G35)</f>
        <v>51975</v>
      </c>
      <c r="H37" s="20">
        <f>SUM(H29:H35)</f>
        <v>398475</v>
      </c>
      <c r="J37" s="22">
        <f>H37*4%</f>
        <v>15939</v>
      </c>
      <c r="M37" s="22"/>
    </row>
    <row r="38" spans="1:13" x14ac:dyDescent="0.25">
      <c r="A38" s="3"/>
      <c r="B38" s="3"/>
      <c r="C38" s="3"/>
      <c r="D38" s="3"/>
      <c r="J38" s="39">
        <f>G29*20%</f>
        <v>10395</v>
      </c>
    </row>
    <row r="39" spans="1:13" x14ac:dyDescent="0.25">
      <c r="A39" s="4"/>
      <c r="B39" s="3"/>
      <c r="C39" s="3"/>
      <c r="D39" s="3"/>
      <c r="J39" s="39">
        <f>H37-J37-J38</f>
        <v>372141</v>
      </c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2024-07-29T07:58:50Z</cp:lastPrinted>
  <dcterms:created xsi:type="dcterms:W3CDTF">2013-01-30T02:39:38Z</dcterms:created>
  <dcterms:modified xsi:type="dcterms:W3CDTF">2025-01-31T13:40:04Z</dcterms:modified>
</cp:coreProperties>
</file>