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Burhani Mehal Swimming pool Work\Tahiri Masjid\"/>
    </mc:Choice>
  </mc:AlternateContent>
  <bookViews>
    <workbookView xWindow="0" yWindow="312" windowWidth="15300" windowHeight="85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Sheet1!$A$1:$G$45</definedName>
  </definedNames>
  <calcPr calcId="152511"/>
</workbook>
</file>

<file path=xl/calcChain.xml><?xml version="1.0" encoding="utf-8"?>
<calcChain xmlns="http://schemas.openxmlformats.org/spreadsheetml/2006/main">
  <c r="I41" i="1" l="1"/>
  <c r="I43" i="1" l="1"/>
  <c r="I46" i="1" s="1"/>
  <c r="G34" i="1" l="1"/>
  <c r="G24" i="1" l="1"/>
  <c r="G33" i="1" l="1"/>
  <c r="G21" i="1"/>
  <c r="G32" i="1" l="1"/>
  <c r="G31" i="1"/>
  <c r="G27" i="1"/>
  <c r="G20" i="1" l="1"/>
  <c r="G22" i="1"/>
  <c r="G23" i="1"/>
  <c r="G25" i="1"/>
  <c r="G26" i="1"/>
  <c r="G28" i="1"/>
  <c r="G30" i="1"/>
  <c r="G19" i="1"/>
</calcChain>
</file>

<file path=xl/sharedStrings.xml><?xml version="1.0" encoding="utf-8"?>
<sst xmlns="http://schemas.openxmlformats.org/spreadsheetml/2006/main" count="45" uniqueCount="34">
  <si>
    <t>Thanking you,</t>
  </si>
  <si>
    <t>Sincerely yours,</t>
  </si>
  <si>
    <t>For PIONEER ENGINEERING SERVICES.</t>
  </si>
  <si>
    <t>S. #</t>
  </si>
  <si>
    <t>Description</t>
  </si>
  <si>
    <t>M. HABIB UR REHMAN</t>
  </si>
  <si>
    <t>Qty</t>
  </si>
  <si>
    <t>Unit</t>
  </si>
  <si>
    <t>Total Amount Rs.</t>
  </si>
  <si>
    <t>Nos</t>
  </si>
  <si>
    <t>Rft</t>
  </si>
  <si>
    <t>No.</t>
  </si>
  <si>
    <t>Material rate</t>
  </si>
  <si>
    <t>Installation Rate</t>
  </si>
  <si>
    <t>*</t>
  </si>
  <si>
    <t>Total Amount</t>
  </si>
  <si>
    <t>Supply &amp; installation of dial mixture.</t>
  </si>
  <si>
    <t>Nos.</t>
  </si>
  <si>
    <t>Supply &amp; installation of rain shower.</t>
  </si>
  <si>
    <t>Supply &amp; installation of basin with tee cock and bottle trap.</t>
  </si>
  <si>
    <t>Supply &amp; installation of booster pump.</t>
  </si>
  <si>
    <t>Installation of fiber tank</t>
  </si>
  <si>
    <t>Installation of geyser,</t>
  </si>
  <si>
    <t>Supply &amp; Installation of thermostat.</t>
  </si>
  <si>
    <t>Supply &amp; Installation of W/C</t>
  </si>
  <si>
    <t>Supply &amp; installation of following pipes:</t>
  </si>
  <si>
    <t>3/4"</t>
  </si>
  <si>
    <t>Supply &amp; installation of gate valve 1"</t>
  </si>
  <si>
    <t>Supply &amp; installation of non return valve 1"</t>
  </si>
  <si>
    <t>PES/TM/004-004/09/17</t>
  </si>
  <si>
    <t>Supply &amp; installation of concealed flush tank.</t>
  </si>
  <si>
    <t>Supply &amp; installation of concealed cock.</t>
  </si>
  <si>
    <r>
      <t xml:space="preserve">1 </t>
    </r>
    <r>
      <rPr>
        <sz val="12"/>
        <color theme="1"/>
        <rFont val="Calibri"/>
        <family val="2"/>
      </rPr>
      <t>¼</t>
    </r>
    <r>
      <rPr>
        <sz val="12"/>
        <color theme="1"/>
        <rFont val="Calibri"/>
        <family val="2"/>
        <scheme val="minor"/>
      </rPr>
      <t>"</t>
    </r>
  </si>
  <si>
    <t>Bill for Plumbing work at 1st Floor (Tahiri Masjid Saddar, Karachi).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</si>
</sst>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0" fillId="0" borderId="0" xfId="0" applyNumberFormat="1" applyFont="1"/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left" vertic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64" fontId="6" fillId="0" borderId="2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7" fillId="0" borderId="3" xfId="0" applyNumberFormat="1" applyFont="1" applyBorder="1"/>
    <xf numFmtId="164" fontId="0" fillId="0" borderId="0" xfId="1" applyNumberFormat="1" applyFont="1"/>
    <xf numFmtId="43" fontId="0" fillId="0" borderId="0" xfId="0" applyNumberFormat="1" applyFont="1"/>
    <xf numFmtId="0" fontId="5" fillId="0" borderId="0" xfId="0" applyFont="1" applyAlignment="1">
      <alignment horizontal="center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147639</xdr:colOff>
      <xdr:row>40</xdr:row>
      <xdr:rowOff>27710</xdr:rowOff>
    </xdr:from>
    <xdr:to>
      <xdr:col>1</xdr:col>
      <xdr:colOff>581918</xdr:colOff>
      <xdr:row>43</xdr:row>
      <xdr:rowOff>161926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7639" y="9286010"/>
          <a:ext cx="758129" cy="7057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781050</xdr:colOff>
      <xdr:row>0</xdr:row>
      <xdr:rowOff>85725</xdr:rowOff>
    </xdr:from>
    <xdr:to>
      <xdr:col>5</xdr:col>
      <xdr:colOff>457200</xdr:colOff>
      <xdr:row>6</xdr:row>
      <xdr:rowOff>19050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85725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46"/>
  <sheetViews>
    <sheetView tabSelected="1" topLeftCell="A25" zoomScaleNormal="100" workbookViewId="0">
      <selection activeCell="L41" sqref="L41:L42"/>
    </sheetView>
  </sheetViews>
  <sheetFormatPr defaultColWidth="9.109375" defaultRowHeight="14.4" x14ac:dyDescent="0.3"/>
  <cols>
    <col min="1" max="1" width="4.88671875" style="1" customWidth="1"/>
    <col min="2" max="2" width="37.44140625" style="1" customWidth="1"/>
    <col min="3" max="3" width="6.109375" style="1" customWidth="1"/>
    <col min="4" max="4" width="6.6640625" style="1" customWidth="1"/>
    <col min="5" max="5" width="10.88671875" style="1" customWidth="1"/>
    <col min="6" max="6" width="12.109375" style="1" customWidth="1"/>
    <col min="7" max="7" width="12.6640625" style="1" customWidth="1"/>
    <col min="8" max="9" width="14.88671875" style="1" customWidth="1"/>
    <col min="10" max="11" width="9.109375" style="1"/>
    <col min="12" max="12" width="12.5546875" style="1" bestFit="1" customWidth="1"/>
    <col min="13" max="16384" width="9.109375" style="1"/>
  </cols>
  <sheetData>
    <row r="9" spans="1:7" x14ac:dyDescent="0.3">
      <c r="A9" s="1" t="s">
        <v>29</v>
      </c>
      <c r="G9" s="12">
        <v>43006</v>
      </c>
    </row>
    <row r="10" spans="1:7" x14ac:dyDescent="0.3">
      <c r="G10" s="9"/>
    </row>
    <row r="11" spans="1:7" x14ac:dyDescent="0.3">
      <c r="G11" s="9"/>
    </row>
    <row r="12" spans="1:7" ht="9.75" customHeight="1" x14ac:dyDescent="0.3"/>
    <row r="13" spans="1:7" ht="9.75" customHeight="1" x14ac:dyDescent="0.3"/>
    <row r="14" spans="1:7" ht="9.75" customHeight="1" x14ac:dyDescent="0.3"/>
    <row r="15" spans="1:7" ht="21" x14ac:dyDescent="0.4">
      <c r="A15" s="26" t="s">
        <v>33</v>
      </c>
      <c r="B15" s="26"/>
      <c r="C15" s="26"/>
      <c r="D15" s="26"/>
      <c r="E15" s="26"/>
      <c r="F15" s="26"/>
      <c r="G15" s="26"/>
    </row>
    <row r="18" spans="1:7" s="15" customFormat="1" ht="31.8" thickBot="1" x14ac:dyDescent="0.35">
      <c r="A18" s="21" t="s">
        <v>3</v>
      </c>
      <c r="B18" s="21" t="s">
        <v>4</v>
      </c>
      <c r="C18" s="21" t="s">
        <v>6</v>
      </c>
      <c r="D18" s="21" t="s">
        <v>7</v>
      </c>
      <c r="E18" s="22" t="s">
        <v>12</v>
      </c>
      <c r="F18" s="22" t="s">
        <v>13</v>
      </c>
      <c r="G18" s="22" t="s">
        <v>15</v>
      </c>
    </row>
    <row r="19" spans="1:7" s="15" customFormat="1" ht="16.2" thickTop="1" x14ac:dyDescent="0.3">
      <c r="A19" s="18">
        <v>1</v>
      </c>
      <c r="B19" s="19" t="s">
        <v>16</v>
      </c>
      <c r="C19" s="18">
        <v>1</v>
      </c>
      <c r="D19" s="18" t="s">
        <v>17</v>
      </c>
      <c r="E19" s="20">
        <v>15000</v>
      </c>
      <c r="F19" s="20">
        <v>3000</v>
      </c>
      <c r="G19" s="17">
        <f>(F19+E19)*C19</f>
        <v>18000</v>
      </c>
    </row>
    <row r="20" spans="1:7" s="15" customFormat="1" ht="15.6" x14ac:dyDescent="0.3">
      <c r="A20" s="13">
        <v>2</v>
      </c>
      <c r="B20" s="11" t="s">
        <v>18</v>
      </c>
      <c r="C20" s="13">
        <v>1</v>
      </c>
      <c r="D20" s="13" t="s">
        <v>17</v>
      </c>
      <c r="E20" s="10">
        <v>20000</v>
      </c>
      <c r="F20" s="10">
        <v>3000</v>
      </c>
      <c r="G20" s="16">
        <f t="shared" ref="G20:G33" si="0">(F20+E20)*C20</f>
        <v>23000</v>
      </c>
    </row>
    <row r="21" spans="1:7" s="15" customFormat="1" ht="31.2" x14ac:dyDescent="0.3">
      <c r="A21" s="18">
        <v>3</v>
      </c>
      <c r="B21" s="11" t="s">
        <v>30</v>
      </c>
      <c r="C21" s="13">
        <v>1</v>
      </c>
      <c r="D21" s="13" t="s">
        <v>11</v>
      </c>
      <c r="E21" s="10">
        <v>18500</v>
      </c>
      <c r="F21" s="10">
        <v>3000</v>
      </c>
      <c r="G21" s="16">
        <f t="shared" si="0"/>
        <v>21500</v>
      </c>
    </row>
    <row r="22" spans="1:7" s="15" customFormat="1" ht="31.2" x14ac:dyDescent="0.3">
      <c r="A22" s="13">
        <v>4</v>
      </c>
      <c r="B22" s="11" t="s">
        <v>19</v>
      </c>
      <c r="C22" s="13">
        <v>1</v>
      </c>
      <c r="D22" s="13" t="s">
        <v>9</v>
      </c>
      <c r="E22" s="10">
        <v>11000</v>
      </c>
      <c r="F22" s="10">
        <v>2500</v>
      </c>
      <c r="G22" s="16">
        <f t="shared" si="0"/>
        <v>13500</v>
      </c>
    </row>
    <row r="23" spans="1:7" s="15" customFormat="1" ht="31.2" x14ac:dyDescent="0.3">
      <c r="A23" s="18">
        <v>5</v>
      </c>
      <c r="B23" s="11" t="s">
        <v>31</v>
      </c>
      <c r="C23" s="13">
        <v>2</v>
      </c>
      <c r="D23" s="13" t="s">
        <v>9</v>
      </c>
      <c r="E23" s="10">
        <v>8000</v>
      </c>
      <c r="F23" s="10">
        <v>1500</v>
      </c>
      <c r="G23" s="16">
        <f t="shared" si="0"/>
        <v>19000</v>
      </c>
    </row>
    <row r="24" spans="1:7" s="15" customFormat="1" ht="31.2" x14ac:dyDescent="0.3">
      <c r="A24" s="13">
        <v>6</v>
      </c>
      <c r="B24" s="11" t="s">
        <v>20</v>
      </c>
      <c r="C24" s="13">
        <v>1</v>
      </c>
      <c r="D24" s="13" t="s">
        <v>11</v>
      </c>
      <c r="E24" s="10">
        <v>31000</v>
      </c>
      <c r="F24" s="10">
        <v>2000</v>
      </c>
      <c r="G24" s="16">
        <f t="shared" si="0"/>
        <v>33000</v>
      </c>
    </row>
    <row r="25" spans="1:7" s="15" customFormat="1" ht="15.6" x14ac:dyDescent="0.3">
      <c r="A25" s="18">
        <v>7</v>
      </c>
      <c r="B25" s="11" t="s">
        <v>21</v>
      </c>
      <c r="C25" s="13">
        <v>1</v>
      </c>
      <c r="D25" s="13" t="s">
        <v>11</v>
      </c>
      <c r="E25" s="10">
        <v>0</v>
      </c>
      <c r="F25" s="10">
        <v>8000</v>
      </c>
      <c r="G25" s="16">
        <f t="shared" si="0"/>
        <v>8000</v>
      </c>
    </row>
    <row r="26" spans="1:7" s="15" customFormat="1" ht="15.6" x14ac:dyDescent="0.3">
      <c r="A26" s="13">
        <v>8</v>
      </c>
      <c r="B26" s="11" t="s">
        <v>22</v>
      </c>
      <c r="C26" s="13">
        <v>1</v>
      </c>
      <c r="D26" s="13" t="s">
        <v>11</v>
      </c>
      <c r="E26" s="10">
        <v>0</v>
      </c>
      <c r="F26" s="10">
        <v>4000</v>
      </c>
      <c r="G26" s="16">
        <f t="shared" si="0"/>
        <v>4000</v>
      </c>
    </row>
    <row r="27" spans="1:7" s="15" customFormat="1" ht="15.6" x14ac:dyDescent="0.3">
      <c r="A27" s="18">
        <v>9</v>
      </c>
      <c r="B27" s="11" t="s">
        <v>23</v>
      </c>
      <c r="C27" s="13">
        <v>1</v>
      </c>
      <c r="D27" s="13" t="s">
        <v>11</v>
      </c>
      <c r="E27" s="10">
        <v>7500</v>
      </c>
      <c r="F27" s="10">
        <v>1500</v>
      </c>
      <c r="G27" s="16">
        <f t="shared" si="0"/>
        <v>9000</v>
      </c>
    </row>
    <row r="28" spans="1:7" s="15" customFormat="1" ht="15.6" x14ac:dyDescent="0.3">
      <c r="A28" s="13">
        <v>10</v>
      </c>
      <c r="B28" s="11" t="s">
        <v>24</v>
      </c>
      <c r="C28" s="13">
        <v>1</v>
      </c>
      <c r="D28" s="13" t="s">
        <v>11</v>
      </c>
      <c r="E28" s="14">
        <v>8000</v>
      </c>
      <c r="F28" s="14">
        <v>2500</v>
      </c>
      <c r="G28" s="16">
        <f t="shared" si="0"/>
        <v>10500</v>
      </c>
    </row>
    <row r="29" spans="1:7" s="15" customFormat="1" ht="31.2" x14ac:dyDescent="0.3">
      <c r="A29" s="18">
        <v>11</v>
      </c>
      <c r="B29" s="11" t="s">
        <v>25</v>
      </c>
      <c r="C29" s="13"/>
      <c r="D29" s="13"/>
      <c r="E29" s="14"/>
      <c r="F29" s="14"/>
      <c r="G29" s="16"/>
    </row>
    <row r="30" spans="1:7" s="15" customFormat="1" ht="15.6" x14ac:dyDescent="0.3">
      <c r="A30" s="13" t="s">
        <v>14</v>
      </c>
      <c r="B30" s="11" t="s">
        <v>26</v>
      </c>
      <c r="C30" s="13">
        <v>140</v>
      </c>
      <c r="D30" s="13" t="s">
        <v>10</v>
      </c>
      <c r="E30" s="14">
        <v>130</v>
      </c>
      <c r="F30" s="14">
        <v>80</v>
      </c>
      <c r="G30" s="16">
        <f t="shared" si="0"/>
        <v>29400</v>
      </c>
    </row>
    <row r="31" spans="1:7" s="15" customFormat="1" ht="15.6" x14ac:dyDescent="0.3">
      <c r="A31" s="13" t="s">
        <v>14</v>
      </c>
      <c r="B31" s="11" t="s">
        <v>32</v>
      </c>
      <c r="C31" s="13">
        <v>20</v>
      </c>
      <c r="D31" s="13" t="s">
        <v>10</v>
      </c>
      <c r="E31" s="14">
        <v>170</v>
      </c>
      <c r="F31" s="14">
        <v>90</v>
      </c>
      <c r="G31" s="16">
        <f t="shared" si="0"/>
        <v>5200</v>
      </c>
    </row>
    <row r="32" spans="1:7" s="15" customFormat="1" ht="15.6" x14ac:dyDescent="0.3">
      <c r="A32" s="13">
        <v>12</v>
      </c>
      <c r="B32" s="11" t="s">
        <v>27</v>
      </c>
      <c r="C32" s="13">
        <v>8</v>
      </c>
      <c r="D32" s="13" t="s">
        <v>9</v>
      </c>
      <c r="E32" s="14">
        <v>1500</v>
      </c>
      <c r="F32" s="14">
        <v>500</v>
      </c>
      <c r="G32" s="16">
        <f t="shared" si="0"/>
        <v>16000</v>
      </c>
    </row>
    <row r="33" spans="1:12" s="15" customFormat="1" ht="31.2" x14ac:dyDescent="0.3">
      <c r="A33" s="13">
        <v>13</v>
      </c>
      <c r="B33" s="11" t="s">
        <v>28</v>
      </c>
      <c r="C33" s="13">
        <v>3</v>
      </c>
      <c r="D33" s="13" t="s">
        <v>9</v>
      </c>
      <c r="E33" s="14">
        <v>1800</v>
      </c>
      <c r="F33" s="14">
        <v>500</v>
      </c>
      <c r="G33" s="16">
        <f t="shared" si="0"/>
        <v>6900</v>
      </c>
    </row>
    <row r="34" spans="1:12" ht="18.600000000000001" thickBot="1" x14ac:dyDescent="0.4">
      <c r="A34" s="27" t="s">
        <v>8</v>
      </c>
      <c r="B34" s="28"/>
      <c r="C34" s="28"/>
      <c r="D34" s="28"/>
      <c r="E34" s="28"/>
      <c r="F34" s="29"/>
      <c r="G34" s="23">
        <f>SUM(G19:G33)</f>
        <v>217000</v>
      </c>
    </row>
    <row r="35" spans="1:12" ht="16.2" thickTop="1" x14ac:dyDescent="0.3">
      <c r="A35" s="2"/>
      <c r="B35" s="3"/>
      <c r="C35" s="8"/>
      <c r="D35" s="8"/>
      <c r="E35" s="8"/>
      <c r="F35" s="8"/>
      <c r="G35" s="3"/>
    </row>
    <row r="36" spans="1:12" ht="8.25" customHeight="1" x14ac:dyDescent="0.3">
      <c r="A36" s="2"/>
      <c r="B36" s="3"/>
      <c r="C36" s="8"/>
      <c r="D36" s="8"/>
      <c r="E36" s="8"/>
      <c r="F36" s="8"/>
      <c r="G36" s="3"/>
    </row>
    <row r="37" spans="1:12" x14ac:dyDescent="0.3">
      <c r="A37" s="4" t="s">
        <v>0</v>
      </c>
      <c r="B37" s="5"/>
      <c r="C37" s="5"/>
      <c r="D37" s="5"/>
      <c r="E37" s="5"/>
      <c r="F37" s="5"/>
    </row>
    <row r="38" spans="1:12" x14ac:dyDescent="0.3">
      <c r="A38" s="4"/>
      <c r="B38" s="5"/>
      <c r="C38" s="5"/>
      <c r="D38" s="5"/>
      <c r="E38" s="5"/>
      <c r="F38" s="5"/>
    </row>
    <row r="39" spans="1:12" x14ac:dyDescent="0.3">
      <c r="A39" s="4" t="s">
        <v>1</v>
      </c>
      <c r="B39" s="5"/>
      <c r="C39" s="5"/>
      <c r="D39" s="5"/>
      <c r="E39" s="5"/>
      <c r="F39" s="5"/>
      <c r="I39" s="24">
        <v>217000</v>
      </c>
    </row>
    <row r="40" spans="1:12" x14ac:dyDescent="0.3">
      <c r="A40" s="4" t="s">
        <v>2</v>
      </c>
      <c r="B40" s="5"/>
      <c r="C40" s="5"/>
      <c r="D40" s="5"/>
      <c r="E40" s="5"/>
      <c r="F40" s="5"/>
      <c r="I40" s="24">
        <v>118900</v>
      </c>
    </row>
    <row r="41" spans="1:12" x14ac:dyDescent="0.3">
      <c r="A41" s="4"/>
      <c r="B41" s="4"/>
      <c r="C41" s="4"/>
      <c r="D41" s="4"/>
      <c r="E41" s="4"/>
      <c r="F41" s="4"/>
      <c r="I41" s="24">
        <f>SUM(I39:I40)</f>
        <v>335900</v>
      </c>
      <c r="L41" s="24"/>
    </row>
    <row r="42" spans="1:12" x14ac:dyDescent="0.3">
      <c r="A42" s="4"/>
      <c r="B42" s="4"/>
      <c r="C42" s="4"/>
      <c r="D42" s="4"/>
      <c r="E42" s="4"/>
      <c r="F42" s="4"/>
      <c r="L42" s="24"/>
    </row>
    <row r="43" spans="1:12" x14ac:dyDescent="0.3">
      <c r="A43" s="4"/>
      <c r="B43" s="4"/>
      <c r="C43" s="4"/>
      <c r="D43" s="4"/>
      <c r="E43" s="4"/>
      <c r="F43" s="4"/>
      <c r="I43" s="25">
        <f>I41*5.5%</f>
        <v>18474.5</v>
      </c>
    </row>
    <row r="44" spans="1:12" x14ac:dyDescent="0.3">
      <c r="A44" s="7"/>
      <c r="B44" s="7"/>
      <c r="C44" s="7"/>
      <c r="D44" s="7"/>
      <c r="E44" s="7"/>
      <c r="F44" s="7"/>
    </row>
    <row r="45" spans="1:12" x14ac:dyDescent="0.3">
      <c r="A45" s="6" t="s">
        <v>5</v>
      </c>
      <c r="B45" s="7"/>
      <c r="C45" s="7"/>
      <c r="D45" s="7"/>
      <c r="E45" s="7"/>
      <c r="F45" s="7"/>
    </row>
    <row r="46" spans="1:12" x14ac:dyDescent="0.3">
      <c r="I46" s="25">
        <f>I41-I43</f>
        <v>317425.5</v>
      </c>
    </row>
  </sheetData>
  <mergeCells count="2">
    <mergeCell ref="A15:G15"/>
    <mergeCell ref="A34:F34"/>
  </mergeCells>
  <printOptions horizontalCentered="1"/>
  <pageMargins left="0.45" right="0.45" top="0" bottom="0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cc</cp:lastModifiedBy>
  <cp:lastPrinted>2017-09-28T12:02:54Z</cp:lastPrinted>
  <dcterms:created xsi:type="dcterms:W3CDTF">2016-01-20T08:33:14Z</dcterms:created>
  <dcterms:modified xsi:type="dcterms:W3CDTF">2019-09-02T13:40:21Z</dcterms:modified>
</cp:coreProperties>
</file>