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:\Pioneer\Projects 2022\Deutsche Bank (Main Project)\PO\"/>
    </mc:Choice>
  </mc:AlternateContent>
  <xr:revisionPtr revIDLastSave="0" documentId="13_ncr:1_{33D055E2-A941-4448-9757-5B6D2CC1D8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Sheet1!$A$1:$F$61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42" i="1"/>
  <c r="F40" i="1"/>
  <c r="F39" i="1"/>
  <c r="F38" i="1"/>
  <c r="F37" i="1"/>
  <c r="F35" i="1"/>
  <c r="F34" i="1"/>
  <c r="F33" i="1"/>
  <c r="F32" i="1"/>
  <c r="F30" i="1"/>
  <c r="F29" i="1"/>
  <c r="F28" i="1"/>
  <c r="F27" i="1"/>
  <c r="F26" i="1"/>
  <c r="F25" i="1" l="1"/>
  <c r="F44" i="1" l="1"/>
  <c r="F46" i="1" s="1"/>
</calcChain>
</file>

<file path=xl/sharedStrings.xml><?xml version="1.0" encoding="utf-8"?>
<sst xmlns="http://schemas.openxmlformats.org/spreadsheetml/2006/main" count="54" uniqueCount="34">
  <si>
    <t>S No.</t>
  </si>
  <si>
    <t>D e s c r i p t i o n</t>
  </si>
  <si>
    <t>Qty</t>
  </si>
  <si>
    <t>Unit</t>
  </si>
  <si>
    <t>Rate</t>
  </si>
  <si>
    <t>Amount</t>
  </si>
  <si>
    <t>TOTAL:</t>
  </si>
  <si>
    <t>Nos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</si>
  <si>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</si>
  <si>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</si>
  <si>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1) Above purchased order is subject to approval from the consultant</t>
  </si>
  <si>
    <t>2) The above prices are net i.e:- NO GST / SST or any Tax will be added on the decided amount.</t>
  </si>
  <si>
    <t>Total amount</t>
  </si>
  <si>
    <t>Note: Above PO is subject to approval from the consultant.</t>
  </si>
  <si>
    <t>M/S IMS Engineering (Private) Limited,</t>
  </si>
  <si>
    <t>Att: Mr. Zeeshan Anwar</t>
  </si>
  <si>
    <t>Purchase Order for Supply of VAV's &amp; CAV's Boxes w/ Controls for the project (Deutsche Bank 15th &amp; 16th Floor DMC Karachi)</t>
  </si>
  <si>
    <t>" A " Circular Variable Air Volume (VAV) Boxes (20 Nos.) w/ Controls :-</t>
  </si>
  <si>
    <r>
      <t xml:space="preserve">Double Wall Circular Variable Air Volume Box Size 125 with Lon Controller &amp; Room Mount Sensor
</t>
    </r>
    <r>
      <rPr>
        <b/>
        <sz val="12"/>
        <rFont val="Calibri"/>
        <family val="2"/>
        <scheme val="minor"/>
      </rPr>
      <t>MODEL NBOBOOB</t>
    </r>
  </si>
  <si>
    <r>
      <t xml:space="preserve">Double Wall Circular Variable Air Volume Box Size 160
mm. with Lon Controller &amp; Room Mount Sensor
</t>
    </r>
    <r>
      <rPr>
        <b/>
        <sz val="12"/>
        <rFont val="Calibri"/>
        <family val="2"/>
        <scheme val="minor"/>
      </rPr>
      <t>MODEL NBOBOOB</t>
    </r>
  </si>
  <si>
    <r>
      <t xml:space="preserve">Double Wall Circular Variable Air Volume Box Size 200
mm. with Lon Controller &amp; Room Mount Sensor
</t>
    </r>
    <r>
      <rPr>
        <b/>
        <sz val="12"/>
        <rFont val="Calibri"/>
        <family val="2"/>
        <scheme val="minor"/>
      </rPr>
      <t>MODEL NBOBOOB</t>
    </r>
  </si>
  <si>
    <r>
      <t xml:space="preserve">Double Wall Circular Variable Air Volume Box Size 250
mm. with Lon Controller &amp; Room Mount Sensor
</t>
    </r>
    <r>
      <rPr>
        <b/>
        <sz val="12"/>
        <rFont val="Calibri"/>
        <family val="2"/>
        <scheme val="minor"/>
      </rPr>
      <t>MODEL NBOBOOB</t>
    </r>
  </si>
  <si>
    <r>
      <t xml:space="preserve">Double Wall Circular Variable Air Volume Box Size 315
mm. with Lon Controller &amp; Room Mount Sensor
</t>
    </r>
    <r>
      <rPr>
        <b/>
        <sz val="12"/>
        <rFont val="Calibri"/>
        <family val="2"/>
        <scheme val="minor"/>
      </rPr>
      <t>MODEL NBOBOOB</t>
    </r>
  </si>
  <si>
    <r>
      <t xml:space="preserve">Double Wall Circular Variable Air Volume Box Size 355
mm. with Lon Controller &amp; Room Mount Sensor
</t>
    </r>
    <r>
      <rPr>
        <b/>
        <sz val="12"/>
        <rFont val="Calibri"/>
        <family val="2"/>
        <scheme val="minor"/>
      </rPr>
      <t>MODEL NBOBOOB</t>
    </r>
  </si>
  <si>
    <t>" B " Circular Constant Air Volume (CAV) Boxes (5 Nos.) w/ Controls :-</t>
  </si>
  <si>
    <r>
      <t xml:space="preserve">Double Wall Circular Variable Air Volume Box Size 125
mm. with Lon Controller
</t>
    </r>
    <r>
      <rPr>
        <b/>
        <sz val="12"/>
        <rFont val="Calibri"/>
        <family val="2"/>
        <scheme val="minor"/>
      </rPr>
      <t>MODEL NBOBOOB</t>
    </r>
  </si>
  <si>
    <r>
      <t xml:space="preserve">Double Wall Circular Variable Air Volume Box Size 160
mm. with Lon Controller
</t>
    </r>
    <r>
      <rPr>
        <b/>
        <sz val="12"/>
        <rFont val="Calibri"/>
        <family val="2"/>
        <scheme val="minor"/>
      </rPr>
      <t>MODEL NBOBOOB</t>
    </r>
  </si>
  <si>
    <r>
      <t xml:space="preserve">Double Wall Circular Variable Air Volume Box Size 200
mm. with Lon Controller
</t>
    </r>
    <r>
      <rPr>
        <b/>
        <sz val="12"/>
        <rFont val="Calibri"/>
        <family val="2"/>
        <scheme val="minor"/>
      </rPr>
      <t>MODEL NBOBOOB</t>
    </r>
  </si>
  <si>
    <r>
      <t xml:space="preserve">Double Wall Circular Variable Air Volume Box Size 250
mm. with Lon Controller
</t>
    </r>
    <r>
      <rPr>
        <b/>
        <sz val="12"/>
        <rFont val="Calibri"/>
        <family val="2"/>
        <scheme val="minor"/>
      </rPr>
      <t>MODEL NBOBOOB</t>
    </r>
  </si>
  <si>
    <t>" C " Circular Variable Air Volume (VAV) Boxes (9 Nos.) w/ Controls :-</t>
  </si>
  <si>
    <t>" D " Circular Constant Air Volume (CAV) Boxes (3 Nos.) w/ Controls :-</t>
  </si>
  <si>
    <r>
      <t xml:space="preserve">Double Wall Circular Variable Air Volume Box Size 315
mm. with Lon Controller
</t>
    </r>
    <r>
      <rPr>
        <b/>
        <sz val="12"/>
        <rFont val="Calibri"/>
        <family val="2"/>
        <scheme val="minor"/>
      </rPr>
      <t>MODEL NBOBOOB</t>
    </r>
  </si>
  <si>
    <t>Discount</t>
  </si>
  <si>
    <t>PURCHASE ORDER AGAINST YOUR QUOTATION Ref Q22-ZAS-4286 DATED 28 July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</si>
</sst>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4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3" fontId="3" fillId="0" borderId="1" xfId="0" applyNumberFormat="1" applyFont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horizontal="right" vertical="center" shrinkToFit="1"/>
    </xf>
    <xf numFmtId="0" fontId="8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1" fillId="4" borderId="0" xfId="0" applyFont="1" applyFill="1"/>
    <xf numFmtId="0" fontId="12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4" fillId="2" borderId="1" xfId="0" applyNumberFormat="1" applyFont="1" applyFill="1" applyBorder="1" applyAlignment="1">
      <alignment vertical="center" shrinkToFit="1"/>
    </xf>
    <xf numFmtId="3" fontId="15" fillId="0" borderId="1" xfId="0" applyNumberFormat="1" applyFont="1" applyBorder="1" applyAlignment="1">
      <alignment horizontal="right" vertical="center" shrinkToFit="1"/>
    </xf>
    <xf numFmtId="3" fontId="14" fillId="0" borderId="1" xfId="0" applyNumberFormat="1" applyFont="1" applyBorder="1" applyAlignment="1">
      <alignment horizontal="right" vertical="center" shrinkToFit="1"/>
    </xf>
    <xf numFmtId="0" fontId="2" fillId="2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1828801</xdr:colOff>
      <xdr:row>0</xdr:row>
      <xdr:rowOff>47625</xdr:rowOff>
    </xdr:from>
    <xdr:to>
      <xdr:col>2</xdr:col>
      <xdr:colOff>272837</xdr:colOff>
      <xdr:row>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1" y="47625"/>
          <a:ext cx="2444536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142876</xdr:colOff>
      <xdr:row>58</xdr:row>
      <xdr:rowOff>19050</xdr:rowOff>
    </xdr:from>
    <xdr:to>
      <xdr:col>1</xdr:col>
      <xdr:colOff>457200</xdr:colOff>
      <xdr:row>60</xdr:row>
      <xdr:rowOff>189016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6" y="7334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6</xdr:col>
      <xdr:colOff>546100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508000</xdr:colOff>
      <xdr:row>23</xdr:row>
      <xdr:rowOff>0</xdr:rowOff>
    </xdr:from>
    <xdr:to>
      <xdr:col>18</xdr:col>
      <xdr:colOff>369888</xdr:colOff>
      <xdr:row>23</xdr:row>
      <xdr:rowOff>421770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994775" y="2888746"/>
          <a:ext cx="5348288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276225</xdr:colOff>
      <xdr:row>22</xdr:row>
      <xdr:rowOff>400050</xdr:rowOff>
    </xdr:from>
    <xdr:to>
      <xdr:col>9</xdr:col>
      <xdr:colOff>517525</xdr:colOff>
      <xdr:row>23</xdr:row>
      <xdr:rowOff>460392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153400" y="2733675"/>
          <a:ext cx="850900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419100</xdr:colOff>
      <xdr:row>57</xdr:row>
      <xdr:rowOff>19050</xdr:rowOff>
    </xdr:from>
    <xdr:to>
      <xdr:col>10</xdr:col>
      <xdr:colOff>150247</xdr:colOff>
      <xdr:row>59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F58"/>
  <sheetViews>
    <sheetView tabSelected="1" zoomScaleNormal="100" zoomScaleSheetLayoutView="100" workbookViewId="0">
      <selection activeCell="H25" sqref="H25"/>
    </sheetView>
  </sheetViews>
  <sheetFormatPr defaultColWidth="9.140625" defaultRowHeight="15.75" x14ac:dyDescent="0.25"/>
  <cols>
    <col min="1" max="1" width="4.42578125" style="2" customWidth="1"/>
    <col min="2" max="2" width="60" style="2" customWidth="1"/>
    <col min="3" max="3" width="5.5703125" style="10" customWidth="1"/>
    <col min="4" max="4" width="6.140625" style="11" customWidth="1"/>
    <col min="5" max="5" width="11.5703125" style="13" customWidth="1"/>
    <col min="6" max="6" width="14" style="11" customWidth="1"/>
    <col min="7" max="16384" width="9.140625" style="2"/>
  </cols>
  <sheetData>
    <row r="10" spans="1:6" ht="5.25" customHeight="1" x14ac:dyDescent="0.25"/>
    <row r="11" spans="1:6" x14ac:dyDescent="0.25">
      <c r="A11" s="1" t="s">
        <v>14</v>
      </c>
      <c r="B11" s="1"/>
      <c r="F11" s="12">
        <v>44770</v>
      </c>
    </row>
    <row r="12" spans="1:6" x14ac:dyDescent="0.25">
      <c r="A12" s="1"/>
      <c r="B12" s="1"/>
      <c r="F12" s="12"/>
    </row>
    <row r="13" spans="1:6" x14ac:dyDescent="0.25">
      <c r="A13" s="1"/>
      <c r="B13" s="1"/>
      <c r="F13" s="12"/>
    </row>
    <row r="14" spans="1:6" ht="18.75" x14ac:dyDescent="0.3">
      <c r="A14" s="32" t="s">
        <v>15</v>
      </c>
      <c r="B14" s="32"/>
      <c r="C14" s="32"/>
      <c r="D14" s="32"/>
      <c r="E14" s="32"/>
      <c r="F14" s="32"/>
    </row>
    <row r="15" spans="1:6" x14ac:dyDescent="0.25">
      <c r="A15" s="22"/>
      <c r="B15" s="22"/>
      <c r="C15" s="22"/>
      <c r="D15" s="22"/>
      <c r="E15" s="22"/>
      <c r="F15" s="22"/>
    </row>
    <row r="16" spans="1:6" x14ac:dyDescent="0.25">
      <c r="A16" s="33" t="s">
        <v>33</v>
      </c>
      <c r="B16" s="33"/>
      <c r="C16" s="33"/>
      <c r="D16" s="33"/>
      <c r="E16" s="33"/>
      <c r="F16" s="33"/>
    </row>
    <row r="17" spans="1:6" ht="5.25" customHeight="1" x14ac:dyDescent="0.25"/>
    <row r="18" spans="1:6" ht="5.25" customHeight="1" x14ac:dyDescent="0.25"/>
    <row r="19" spans="1:6" ht="5.25" customHeight="1" x14ac:dyDescent="0.25"/>
    <row r="20" spans="1:6" ht="5.25" customHeight="1" thickBot="1" x14ac:dyDescent="0.3"/>
    <row r="21" spans="1:6" ht="45.75" customHeight="1" thickBot="1" x14ac:dyDescent="0.3">
      <c r="A21" s="29" t="s">
        <v>16</v>
      </c>
      <c r="B21" s="30"/>
      <c r="C21" s="30"/>
      <c r="D21" s="30"/>
      <c r="E21" s="30"/>
      <c r="F21" s="31"/>
    </row>
    <row r="22" spans="1:6" ht="7.5" customHeight="1" x14ac:dyDescent="0.25"/>
    <row r="23" spans="1:6" s="3" customFormat="1" ht="31.5" x14ac:dyDescent="0.25">
      <c r="A23" s="16" t="s">
        <v>0</v>
      </c>
      <c r="B23" s="16" t="s">
        <v>1</v>
      </c>
      <c r="C23" s="16" t="s">
        <v>2</v>
      </c>
      <c r="D23" s="16" t="s">
        <v>3</v>
      </c>
      <c r="E23" s="17" t="s">
        <v>4</v>
      </c>
      <c r="F23" s="16" t="s">
        <v>5</v>
      </c>
    </row>
    <row r="24" spans="1:6" s="4" customFormat="1" ht="31.5" customHeight="1" x14ac:dyDescent="0.25">
      <c r="A24" s="5">
        <v>1</v>
      </c>
      <c r="B24" s="34" t="s">
        <v>17</v>
      </c>
      <c r="C24" s="35"/>
      <c r="D24" s="35"/>
      <c r="E24" s="35"/>
      <c r="F24" s="36"/>
    </row>
    <row r="25" spans="1:6" s="4" customFormat="1" ht="47.25" x14ac:dyDescent="0.25">
      <c r="A25" s="5">
        <v>2</v>
      </c>
      <c r="B25" s="7" t="s">
        <v>18</v>
      </c>
      <c r="C25" s="6">
        <v>1</v>
      </c>
      <c r="D25" s="6" t="s">
        <v>7</v>
      </c>
      <c r="E25" s="14">
        <v>158330</v>
      </c>
      <c r="F25" s="9">
        <f t="shared" ref="F25:F43" si="0">E25*C25</f>
        <v>158330</v>
      </c>
    </row>
    <row r="26" spans="1:6" s="4" customFormat="1" ht="47.25" x14ac:dyDescent="0.25">
      <c r="A26" s="5">
        <v>3</v>
      </c>
      <c r="B26" s="7" t="s">
        <v>19</v>
      </c>
      <c r="C26" s="6">
        <v>2</v>
      </c>
      <c r="D26" s="6" t="s">
        <v>7</v>
      </c>
      <c r="E26" s="14">
        <v>161555</v>
      </c>
      <c r="F26" s="9">
        <f t="shared" si="0"/>
        <v>323110</v>
      </c>
    </row>
    <row r="27" spans="1:6" s="4" customFormat="1" ht="47.25" x14ac:dyDescent="0.25">
      <c r="A27" s="5">
        <v>4</v>
      </c>
      <c r="B27" s="7" t="s">
        <v>20</v>
      </c>
      <c r="C27" s="6">
        <v>3</v>
      </c>
      <c r="D27" s="6" t="s">
        <v>7</v>
      </c>
      <c r="E27" s="14">
        <v>165543</v>
      </c>
      <c r="F27" s="9">
        <f t="shared" si="0"/>
        <v>496629</v>
      </c>
    </row>
    <row r="28" spans="1:6" s="4" customFormat="1" ht="47.25" x14ac:dyDescent="0.25">
      <c r="A28" s="5">
        <v>5</v>
      </c>
      <c r="B28" s="7" t="s">
        <v>21</v>
      </c>
      <c r="C28" s="6">
        <v>7</v>
      </c>
      <c r="D28" s="6" t="s">
        <v>7</v>
      </c>
      <c r="E28" s="14">
        <v>170851.43</v>
      </c>
      <c r="F28" s="9">
        <f t="shared" si="0"/>
        <v>1195960.01</v>
      </c>
    </row>
    <row r="29" spans="1:6" s="4" customFormat="1" ht="47.25" x14ac:dyDescent="0.25">
      <c r="A29" s="5">
        <v>6</v>
      </c>
      <c r="B29" s="7" t="s">
        <v>22</v>
      </c>
      <c r="C29" s="6">
        <v>6</v>
      </c>
      <c r="D29" s="6" t="s">
        <v>7</v>
      </c>
      <c r="E29" s="14">
        <v>177763.33</v>
      </c>
      <c r="F29" s="9">
        <f t="shared" si="0"/>
        <v>1066579.98</v>
      </c>
    </row>
    <row r="30" spans="1:6" s="4" customFormat="1" ht="47.25" x14ac:dyDescent="0.25">
      <c r="A30" s="5">
        <v>7</v>
      </c>
      <c r="B30" s="7" t="s">
        <v>23</v>
      </c>
      <c r="C30" s="6">
        <v>1</v>
      </c>
      <c r="D30" s="6" t="s">
        <v>7</v>
      </c>
      <c r="E30" s="14">
        <v>185540</v>
      </c>
      <c r="F30" s="9">
        <f t="shared" si="0"/>
        <v>185540</v>
      </c>
    </row>
    <row r="31" spans="1:6" s="4" customFormat="1" ht="31.5" customHeight="1" x14ac:dyDescent="0.25">
      <c r="A31" s="5"/>
      <c r="B31" s="34" t="s">
        <v>24</v>
      </c>
      <c r="C31" s="35"/>
      <c r="D31" s="35"/>
      <c r="E31" s="35"/>
      <c r="F31" s="36"/>
    </row>
    <row r="32" spans="1:6" s="4" customFormat="1" ht="47.25" x14ac:dyDescent="0.25">
      <c r="A32" s="5">
        <v>1</v>
      </c>
      <c r="B32" s="7" t="s">
        <v>25</v>
      </c>
      <c r="C32" s="6">
        <v>2</v>
      </c>
      <c r="D32" s="6" t="s">
        <v>7</v>
      </c>
      <c r="E32" s="14">
        <v>137480</v>
      </c>
      <c r="F32" s="9">
        <f t="shared" si="0"/>
        <v>274960</v>
      </c>
    </row>
    <row r="33" spans="1:6" s="4" customFormat="1" ht="47.25" x14ac:dyDescent="0.25">
      <c r="A33" s="5">
        <v>2</v>
      </c>
      <c r="B33" s="7" t="s">
        <v>26</v>
      </c>
      <c r="C33" s="6">
        <v>1</v>
      </c>
      <c r="D33" s="6" t="s">
        <v>7</v>
      </c>
      <c r="E33" s="14">
        <v>140720</v>
      </c>
      <c r="F33" s="9">
        <f t="shared" si="0"/>
        <v>140720</v>
      </c>
    </row>
    <row r="34" spans="1:6" s="4" customFormat="1" ht="47.25" x14ac:dyDescent="0.25">
      <c r="A34" s="5">
        <v>3</v>
      </c>
      <c r="B34" s="7" t="s">
        <v>27</v>
      </c>
      <c r="C34" s="6">
        <v>1</v>
      </c>
      <c r="D34" s="6" t="s">
        <v>7</v>
      </c>
      <c r="E34" s="14">
        <v>144610</v>
      </c>
      <c r="F34" s="9">
        <f t="shared" si="0"/>
        <v>144610</v>
      </c>
    </row>
    <row r="35" spans="1:6" s="4" customFormat="1" ht="47.25" x14ac:dyDescent="0.25">
      <c r="A35" s="5">
        <v>4</v>
      </c>
      <c r="B35" s="7" t="s">
        <v>28</v>
      </c>
      <c r="C35" s="6">
        <v>1</v>
      </c>
      <c r="D35" s="6" t="s">
        <v>7</v>
      </c>
      <c r="E35" s="14">
        <v>150010</v>
      </c>
      <c r="F35" s="9">
        <f t="shared" si="0"/>
        <v>150010</v>
      </c>
    </row>
    <row r="36" spans="1:6" s="4" customFormat="1" ht="21" x14ac:dyDescent="0.25">
      <c r="A36" s="5"/>
      <c r="B36" s="34" t="s">
        <v>29</v>
      </c>
      <c r="C36" s="35"/>
      <c r="D36" s="35"/>
      <c r="E36" s="35"/>
      <c r="F36" s="36"/>
    </row>
    <row r="37" spans="1:6" s="4" customFormat="1" ht="47.25" x14ac:dyDescent="0.25">
      <c r="A37" s="5">
        <v>1</v>
      </c>
      <c r="B37" s="7" t="s">
        <v>20</v>
      </c>
      <c r="C37" s="6">
        <v>2</v>
      </c>
      <c r="D37" s="6" t="s">
        <v>7</v>
      </c>
      <c r="E37" s="14">
        <v>165455</v>
      </c>
      <c r="F37" s="9">
        <f t="shared" si="0"/>
        <v>330910</v>
      </c>
    </row>
    <row r="38" spans="1:6" s="4" customFormat="1" ht="47.25" x14ac:dyDescent="0.25">
      <c r="A38" s="5">
        <v>2</v>
      </c>
      <c r="B38" s="7" t="s">
        <v>21</v>
      </c>
      <c r="C38" s="6">
        <v>3</v>
      </c>
      <c r="D38" s="6" t="s">
        <v>7</v>
      </c>
      <c r="E38" s="14">
        <v>170853.33</v>
      </c>
      <c r="F38" s="9">
        <f t="shared" si="0"/>
        <v>512559.99</v>
      </c>
    </row>
    <row r="39" spans="1:6" s="4" customFormat="1" ht="47.25" x14ac:dyDescent="0.25">
      <c r="A39" s="5">
        <v>3</v>
      </c>
      <c r="B39" s="7" t="s">
        <v>22</v>
      </c>
      <c r="C39" s="6">
        <v>2</v>
      </c>
      <c r="D39" s="6" t="s">
        <v>7</v>
      </c>
      <c r="E39" s="14">
        <v>177765</v>
      </c>
      <c r="F39" s="9">
        <f t="shared" si="0"/>
        <v>355530</v>
      </c>
    </row>
    <row r="40" spans="1:6" s="4" customFormat="1" ht="47.25" x14ac:dyDescent="0.25">
      <c r="A40" s="5">
        <v>4</v>
      </c>
      <c r="B40" s="7" t="s">
        <v>23</v>
      </c>
      <c r="C40" s="6">
        <v>2</v>
      </c>
      <c r="D40" s="6" t="s">
        <v>7</v>
      </c>
      <c r="E40" s="14">
        <v>185540</v>
      </c>
      <c r="F40" s="9">
        <f t="shared" si="0"/>
        <v>371080</v>
      </c>
    </row>
    <row r="41" spans="1:6" s="4" customFormat="1" ht="21" x14ac:dyDescent="0.25">
      <c r="A41" s="5"/>
      <c r="B41" s="34" t="s">
        <v>30</v>
      </c>
      <c r="C41" s="35"/>
      <c r="D41" s="35"/>
      <c r="E41" s="35"/>
      <c r="F41" s="36"/>
    </row>
    <row r="42" spans="1:6" s="4" customFormat="1" ht="47.25" x14ac:dyDescent="0.25">
      <c r="A42" s="5">
        <v>1</v>
      </c>
      <c r="B42" s="7" t="s">
        <v>25</v>
      </c>
      <c r="C42" s="6">
        <v>2</v>
      </c>
      <c r="D42" s="6" t="s">
        <v>7</v>
      </c>
      <c r="E42" s="14">
        <v>137480</v>
      </c>
      <c r="F42" s="9">
        <f t="shared" si="0"/>
        <v>274960</v>
      </c>
    </row>
    <row r="43" spans="1:6" s="4" customFormat="1" ht="47.25" x14ac:dyDescent="0.25">
      <c r="A43" s="5">
        <v>2</v>
      </c>
      <c r="B43" s="7" t="s">
        <v>31</v>
      </c>
      <c r="C43" s="6">
        <v>1</v>
      </c>
      <c r="D43" s="6" t="s">
        <v>7</v>
      </c>
      <c r="E43" s="14">
        <v>156920</v>
      </c>
      <c r="F43" s="9">
        <f t="shared" si="0"/>
        <v>156920</v>
      </c>
    </row>
    <row r="44" spans="1:6" s="3" customFormat="1" ht="18" customHeight="1" x14ac:dyDescent="0.25">
      <c r="A44" s="8"/>
      <c r="B44" s="8"/>
      <c r="C44" s="26" t="s">
        <v>6</v>
      </c>
      <c r="D44" s="26"/>
      <c r="E44" s="26"/>
      <c r="F44" s="23">
        <f>SUM(F24:F43)</f>
        <v>6138408.9800000004</v>
      </c>
    </row>
    <row r="45" spans="1:6" s="3" customFormat="1" ht="17.45" customHeight="1" x14ac:dyDescent="0.25">
      <c r="A45" s="27" t="s">
        <v>32</v>
      </c>
      <c r="B45" s="27"/>
      <c r="C45" s="27"/>
      <c r="D45" s="27"/>
      <c r="E45" s="27"/>
      <c r="F45" s="24">
        <v>888409</v>
      </c>
    </row>
    <row r="46" spans="1:6" s="3" customFormat="1" ht="21.75" customHeight="1" x14ac:dyDescent="0.25">
      <c r="A46" s="28" t="s">
        <v>12</v>
      </c>
      <c r="B46" s="28"/>
      <c r="C46" s="28"/>
      <c r="D46" s="28"/>
      <c r="E46" s="28"/>
      <c r="F46" s="25">
        <f>F44-F45</f>
        <v>5249999.9800000004</v>
      </c>
    </row>
    <row r="47" spans="1:6" ht="5.25" customHeight="1" x14ac:dyDescent="0.25"/>
    <row r="48" spans="1:6" ht="15" hidden="1" customHeight="1" x14ac:dyDescent="0.3">
      <c r="A48" s="15" t="s">
        <v>8</v>
      </c>
    </row>
    <row r="49" spans="1:4" ht="15" hidden="1" customHeight="1" x14ac:dyDescent="0.25">
      <c r="A49" t="s">
        <v>10</v>
      </c>
    </row>
    <row r="50" spans="1:4" ht="15" hidden="1" customHeight="1" x14ac:dyDescent="0.25">
      <c r="A50" t="s">
        <v>11</v>
      </c>
    </row>
    <row r="51" spans="1:4" ht="15" customHeight="1" x14ac:dyDescent="0.25">
      <c r="A51"/>
    </row>
    <row r="52" spans="1:4" ht="15" customHeight="1" x14ac:dyDescent="0.25">
      <c r="A52"/>
    </row>
    <row r="53" spans="1:4" ht="15" customHeight="1" x14ac:dyDescent="0.25">
      <c r="A53"/>
    </row>
    <row r="54" spans="1:4" ht="15" customHeight="1" x14ac:dyDescent="0.25">
      <c r="A54"/>
    </row>
    <row r="55" spans="1:4" ht="21" customHeight="1" x14ac:dyDescent="0.35">
      <c r="A55" s="18" t="s">
        <v>13</v>
      </c>
      <c r="B55" s="19"/>
      <c r="C55" s="20"/>
      <c r="D55" s="21"/>
    </row>
    <row r="56" spans="1:4" ht="9.75" customHeight="1" x14ac:dyDescent="0.25">
      <c r="A56"/>
    </row>
    <row r="57" spans="1:4" ht="18" customHeight="1" x14ac:dyDescent="0.25">
      <c r="A57"/>
    </row>
    <row r="58" spans="1:4" ht="21" customHeight="1" x14ac:dyDescent="0.3">
      <c r="A58" s="1" t="s">
        <v>9</v>
      </c>
    </row>
  </sheetData>
  <mergeCells count="10">
    <mergeCell ref="C44:E44"/>
    <mergeCell ref="A45:E45"/>
    <mergeCell ref="A46:E46"/>
    <mergeCell ref="A21:F21"/>
    <mergeCell ref="A14:F14"/>
    <mergeCell ref="A16:F16"/>
    <mergeCell ref="B24:F24"/>
    <mergeCell ref="B31:F31"/>
    <mergeCell ref="B36:F36"/>
    <mergeCell ref="B41:F41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Pioneer Engineering</cp:lastModifiedBy>
  <cp:lastPrinted>2023-03-08T14:01:14Z</cp:lastPrinted>
  <dcterms:created xsi:type="dcterms:W3CDTF">2017-12-11T08:54:46Z</dcterms:created>
  <dcterms:modified xsi:type="dcterms:W3CDTF">2023-03-08T14:01:21Z</dcterms:modified>
</cp:coreProperties>
</file>