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3CB286D1-03E8-49DD-AF28-05B49CC5D0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81029"/>
</workbook>
</file>

<file path=xl/calcChain.xml><?xml version="1.0" encoding="utf-8"?>
<calcChain xmlns="http://schemas.openxmlformats.org/spreadsheetml/2006/main">
  <c r="E30" i="1" l="1"/>
  <c r="E29" i="1"/>
  <c r="F29" i="1" s="1"/>
  <c r="E28" i="1"/>
  <c r="F28" i="1" s="1"/>
  <c r="E27" i="1"/>
  <c r="F27" i="1" s="1"/>
  <c r="F30" i="1" l="1"/>
  <c r="I30" i="1" s="1"/>
  <c r="I29" i="1"/>
  <c r="I27" i="1"/>
  <c r="I28" i="1"/>
  <c r="I31" i="1" l="1"/>
</calcChain>
</file>

<file path=xl/sharedStrings.xml><?xml version="1.0" encoding="utf-8"?>
<sst xmlns="http://schemas.openxmlformats.org/spreadsheetml/2006/main" count="24" uniqueCount="22">
  <si>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</si>
  <si>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</si>
  <si>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</si>
  <si>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</si>
  <si>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</si>
  <si>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</si>
  <si>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</si>
  <si>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</si>
  <si>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</si>
  <si>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</si>
  <si>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</si>
  <si>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Job</t>
  </si>
  <si>
    <t>Labor Rate</t>
  </si>
  <si>
    <t xml:space="preserve">Attn: Mr. S. Talal. </t>
  </si>
  <si>
    <t>Over Head profit 25%</t>
  </si>
  <si>
    <t>Supply &amp; installation of Fire smoke transfer Z-pieces.</t>
  </si>
  <si>
    <t>Nos</t>
  </si>
  <si>
    <t>Supply &amp; installation of Sound liner.</t>
  </si>
  <si>
    <t>Supply &amp; installation of Hangers &amp; supports</t>
  </si>
  <si>
    <t>Supply &amp; installation of wire mesh.</t>
  </si>
  <si>
    <t>Variation order for Smoke Z-Pieces - Deutche Bank Dolmen Mall Clifton Karachi</t>
  </si>
  <si>
    <t>PES/DB/006/02/23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</si>
</sst>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353060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41</xdr:row>
      <xdr:rowOff>26670</xdr:rowOff>
    </xdr:from>
    <xdr:to>
      <xdr:col>1</xdr:col>
      <xdr:colOff>581024</xdr:colOff>
      <xdr:row>44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4"/>
  <sheetViews>
    <sheetView tabSelected="1" topLeftCell="A13" zoomScaleNormal="100" workbookViewId="0">
      <selection activeCell="F26" sqref="F26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5" ht="22.9" customHeight="1" x14ac:dyDescent="0.25">
      <c r="A17" s="36" t="s">
        <v>21</v>
      </c>
      <c r="B17" s="36"/>
      <c r="I17" s="12">
        <v>44963</v>
      </c>
    </row>
    <row r="18" spans="1:15" ht="6" customHeight="1" x14ac:dyDescent="0.25"/>
    <row r="19" spans="1:15" x14ac:dyDescent="0.25">
      <c r="A19" s="6"/>
      <c r="B19" s="6"/>
    </row>
    <row r="20" spans="1:15" ht="12.75" customHeight="1" x14ac:dyDescent="0.25">
      <c r="A20" s="6"/>
      <c r="B20" s="6"/>
    </row>
    <row r="21" spans="1:15" ht="23.25" x14ac:dyDescent="0.35">
      <c r="A21" s="37" t="s">
        <v>13</v>
      </c>
      <c r="B21" s="37"/>
      <c r="C21" s="37"/>
      <c r="D21" s="37"/>
      <c r="E21" s="37"/>
      <c r="F21" s="37"/>
      <c r="G21" s="37"/>
      <c r="H21" s="37"/>
      <c r="I21" s="37"/>
    </row>
    <row r="22" spans="1:15" ht="21" x14ac:dyDescent="0.35">
      <c r="A22" s="40"/>
      <c r="B22" s="40"/>
      <c r="C22" s="40"/>
      <c r="D22" s="40"/>
      <c r="E22" s="40"/>
      <c r="F22" s="40"/>
      <c r="G22" s="40"/>
      <c r="H22" s="40"/>
      <c r="I22" s="40"/>
    </row>
    <row r="23" spans="1:15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8" t="s">
        <v>20</v>
      </c>
      <c r="B24" s="38"/>
      <c r="C24" s="38"/>
      <c r="D24" s="38"/>
      <c r="E24" s="38"/>
      <c r="F24" s="38"/>
      <c r="G24" s="38"/>
      <c r="H24" s="38"/>
      <c r="I24" s="38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8</v>
      </c>
      <c r="D26" s="14" t="s">
        <v>12</v>
      </c>
      <c r="E26" s="14" t="s">
        <v>14</v>
      </c>
      <c r="F26" s="14" t="s">
        <v>10</v>
      </c>
      <c r="G26" s="13" t="s">
        <v>2</v>
      </c>
      <c r="H26" s="13" t="s">
        <v>3</v>
      </c>
      <c r="I26" s="15" t="s">
        <v>4</v>
      </c>
    </row>
    <row r="27" spans="1:15" s="8" customFormat="1" ht="51" customHeight="1" x14ac:dyDescent="0.3">
      <c r="A27" s="17">
        <v>1</v>
      </c>
      <c r="B27" s="16" t="s">
        <v>15</v>
      </c>
      <c r="C27" s="18">
        <v>4000</v>
      </c>
      <c r="D27" s="20">
        <v>700</v>
      </c>
      <c r="E27" s="20">
        <f>SUM(C27+D27)*25%</f>
        <v>1175</v>
      </c>
      <c r="F27" s="19">
        <f t="shared" ref="F27" si="0">SUM(C27+D27+E27)*7.5%</f>
        <v>440.625</v>
      </c>
      <c r="G27" s="17" t="s">
        <v>16</v>
      </c>
      <c r="H27" s="17">
        <v>21</v>
      </c>
      <c r="I27" s="18">
        <f t="shared" ref="I27:I28" si="1">SUM(C27+D27+E27+F27)*H27</f>
        <v>132628.125</v>
      </c>
    </row>
    <row r="28" spans="1:15" s="8" customFormat="1" ht="48.75" customHeight="1" x14ac:dyDescent="0.3">
      <c r="A28" s="17">
        <v>2</v>
      </c>
      <c r="B28" s="16" t="s">
        <v>17</v>
      </c>
      <c r="C28" s="18">
        <v>3000</v>
      </c>
      <c r="D28" s="20">
        <v>50</v>
      </c>
      <c r="E28" s="20">
        <f>SUM(C28+D28)*25%</f>
        <v>762.5</v>
      </c>
      <c r="F28" s="19">
        <f t="shared" ref="F28" si="2">SUM(C28+D28+E28)*7.5%</f>
        <v>285.9375</v>
      </c>
      <c r="G28" s="17" t="s">
        <v>16</v>
      </c>
      <c r="H28" s="17">
        <v>21</v>
      </c>
      <c r="I28" s="18">
        <f t="shared" si="1"/>
        <v>86067.1875</v>
      </c>
    </row>
    <row r="29" spans="1:15" s="8" customFormat="1" ht="45.75" customHeight="1" x14ac:dyDescent="0.3">
      <c r="A29" s="33">
        <v>3</v>
      </c>
      <c r="B29" s="16" t="s">
        <v>19</v>
      </c>
      <c r="C29" s="34">
        <v>20000</v>
      </c>
      <c r="D29" s="35">
        <v>7000</v>
      </c>
      <c r="E29" s="20">
        <f>SUM(C29+D29)*25%</f>
        <v>6750</v>
      </c>
      <c r="F29" s="19">
        <f t="shared" ref="F29" si="3">SUM(C29+D29+E29)*7.5%</f>
        <v>2531.25</v>
      </c>
      <c r="G29" s="33" t="s">
        <v>11</v>
      </c>
      <c r="H29" s="33">
        <v>1</v>
      </c>
      <c r="I29" s="18">
        <f t="shared" ref="I29" si="4">SUM(C29+D29+E29+F29)*H29</f>
        <v>36281.25</v>
      </c>
    </row>
    <row r="30" spans="1:15" s="8" customFormat="1" ht="51.75" customHeight="1" x14ac:dyDescent="0.3">
      <c r="A30" s="33">
        <v>4</v>
      </c>
      <c r="B30" s="16" t="s">
        <v>18</v>
      </c>
      <c r="C30" s="34">
        <v>35000</v>
      </c>
      <c r="D30" s="35">
        <v>7000</v>
      </c>
      <c r="E30" s="20">
        <f>SUM(C30+D30)*25%</f>
        <v>10500</v>
      </c>
      <c r="F30" s="19">
        <f t="shared" ref="F30" si="5">SUM(C30+D30+E30)*7.5%</f>
        <v>3937.5</v>
      </c>
      <c r="G30" s="33" t="s">
        <v>11</v>
      </c>
      <c r="H30" s="33">
        <v>1</v>
      </c>
      <c r="I30" s="18">
        <f t="shared" ref="I30" si="6">SUM(C30+D30+E30+F30)*H30</f>
        <v>56437.5</v>
      </c>
    </row>
    <row r="31" spans="1:15" s="31" customFormat="1" ht="27.75" customHeight="1" thickBot="1" x14ac:dyDescent="0.3">
      <c r="A31" s="39" t="s">
        <v>5</v>
      </c>
      <c r="B31" s="39"/>
      <c r="C31" s="39"/>
      <c r="D31" s="39"/>
      <c r="E31" s="39"/>
      <c r="F31" s="39"/>
      <c r="G31" s="39"/>
      <c r="H31" s="39"/>
      <c r="I31" s="30">
        <f>SUM(I27:I30)</f>
        <v>311414.0625</v>
      </c>
      <c r="K31" s="26"/>
      <c r="L31" s="32"/>
      <c r="M31" s="7"/>
      <c r="O31" s="9"/>
    </row>
    <row r="32" spans="1:15" ht="9.6" customHeight="1" thickTop="1" x14ac:dyDescent="0.25"/>
    <row r="33" spans="1:14" ht="9.6" customHeight="1" x14ac:dyDescent="0.25"/>
    <row r="34" spans="1:14" ht="20.25" customHeight="1" x14ac:dyDescent="0.25">
      <c r="A34" s="29"/>
      <c r="B34" s="5"/>
      <c r="L34" s="11"/>
      <c r="M34" s="11"/>
      <c r="N34" s="11"/>
    </row>
    <row r="35" spans="1:14" ht="9.6" customHeight="1" x14ac:dyDescent="0.25"/>
    <row r="36" spans="1:14" ht="9.6" customHeight="1" x14ac:dyDescent="0.25"/>
    <row r="37" spans="1:14" ht="20.25" customHeight="1" x14ac:dyDescent="0.25">
      <c r="A37" s="4" t="s">
        <v>6</v>
      </c>
      <c r="B37" s="5"/>
      <c r="L37" s="11"/>
      <c r="M37" s="11"/>
      <c r="N37" s="11"/>
    </row>
    <row r="38" spans="1:14" ht="8.4499999999999993" customHeight="1" x14ac:dyDescent="0.25">
      <c r="A38" s="4"/>
      <c r="B38" s="5"/>
    </row>
    <row r="39" spans="1:14" s="8" customFormat="1" ht="18.75" x14ac:dyDescent="0.3">
      <c r="A39" s="23" t="s">
        <v>7</v>
      </c>
      <c r="B39" s="24"/>
      <c r="C39" s="25"/>
      <c r="D39" s="25"/>
      <c r="E39" s="25"/>
      <c r="F39" s="26"/>
      <c r="G39" s="25"/>
      <c r="H39" s="25"/>
      <c r="I39" s="26"/>
    </row>
    <row r="40" spans="1:14" s="8" customFormat="1" ht="10.15" customHeight="1" x14ac:dyDescent="0.3">
      <c r="A40" s="23"/>
      <c r="B40" s="23"/>
      <c r="C40" s="25"/>
      <c r="D40" s="25"/>
      <c r="E40" s="25"/>
      <c r="F40" s="26"/>
      <c r="G40" s="25"/>
      <c r="H40" s="25"/>
      <c r="I40" s="26"/>
      <c r="K40" s="22"/>
    </row>
    <row r="41" spans="1:14" s="8" customFormat="1" ht="18.75" x14ac:dyDescent="0.3">
      <c r="A41" s="27" t="s">
        <v>9</v>
      </c>
      <c r="B41" s="28"/>
      <c r="C41" s="25"/>
      <c r="D41" s="25"/>
      <c r="E41" s="25"/>
      <c r="F41" s="26"/>
      <c r="G41" s="25"/>
      <c r="H41" s="25"/>
      <c r="I41" s="26"/>
      <c r="K41" s="22"/>
    </row>
    <row r="42" spans="1:14" x14ac:dyDescent="0.25">
      <c r="K42" s="1"/>
    </row>
    <row r="43" spans="1:14" x14ac:dyDescent="0.25">
      <c r="K43" s="1"/>
    </row>
    <row r="44" spans="1:14" x14ac:dyDescent="0.25">
      <c r="K44" s="10"/>
    </row>
  </sheetData>
  <mergeCells count="5">
    <mergeCell ref="A17:B17"/>
    <mergeCell ref="A21:I21"/>
    <mergeCell ref="A24:I24"/>
    <mergeCell ref="A31:H31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2023-03-22T14:47:46Z</dcterms:modified>
</cp:coreProperties>
</file>