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13_ncr:1_{2ADD8317-7173-4C7D-BAFE-A4FDD82B6A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Print_Area" localSheetId="0">Sheet1!$A$1:$C$27</definedName>
  </definedNames>
  <calcPr calcId="181029"/>
</workbook>
</file>

<file path=xl/calcChain.xml><?xml version="1.0" encoding="utf-8"?>
<calcChain xmlns="http://schemas.openxmlformats.org/spreadsheetml/2006/main">
  <c r="C16" i="1" l="1"/>
  <c r="E23" i="1" l="1"/>
  <c r="E24" i="1" s="1"/>
  <c r="C23" i="1" l="1"/>
  <c r="C21" i="1" l="1"/>
  <c r="C20" i="1" l="1"/>
  <c r="C19" i="1" l="1"/>
  <c r="C18" i="1" l="1"/>
  <c r="C17" i="1" l="1"/>
  <c r="C24" i="1" s="1"/>
</calcChain>
</file>

<file path=xl/sharedStrings.xml><?xml version="1.0" encoding="utf-8"?>
<sst xmlns="http://schemas.openxmlformats.org/spreadsheetml/2006/main" count="16" uniqueCount="16">
  <si>
    <t>Sr #</t>
  </si>
  <si>
    <t>Total amount Rs.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</si>
  <si>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</si>
  <si>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</si>
  <si>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</si>
  <si>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for RAF fan &amp; VFD with related material</t>
  </si>
  <si>
    <t>Variation order of Ducting</t>
  </si>
  <si>
    <t xml:space="preserve">Variation order of Fire pipe </t>
  </si>
  <si>
    <t>Variation order of G.I Ducting &amp; M.S Pipe at Lift Lobby &amp; Corridor Area</t>
  </si>
  <si>
    <t>Variation order for Smoke Z pieces</t>
  </si>
  <si>
    <t>Variation order for Grills</t>
  </si>
  <si>
    <t>22 Mar 23</t>
  </si>
  <si>
    <t>Variation order for Foam insulation</t>
  </si>
  <si>
    <t>Variation order for Flow switch</t>
  </si>
  <si>
    <t>Verified</t>
  </si>
  <si>
    <t>1 VO remaining and will be add
Fire Gate Valve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</si>
</sst>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43" fontId="3" fillId="0" borderId="0" xfId="0" applyNumberFormat="1" applyFont="1"/>
    <xf numFmtId="164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4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horizontal="left" vertical="center" wrapText="1"/>
    </xf>
    <xf numFmtId="14" fontId="3" fillId="0" borderId="0" xfId="0" quotePrefix="1" applyNumberFormat="1" applyFont="1" applyAlignment="1">
      <alignment horizontal="right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4" fontId="5" fillId="0" borderId="4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1468755</xdr:colOff>
      <xdr:row>0</xdr:row>
      <xdr:rowOff>1905</xdr:rowOff>
    </xdr:from>
    <xdr:to>
      <xdr:col>1</xdr:col>
      <xdr:colOff>3979545</xdr:colOff>
      <xdr:row>4</xdr:row>
      <xdr:rowOff>116205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8805" y="1905"/>
          <a:ext cx="251079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91440</xdr:colOff>
      <xdr:row>30</xdr:row>
      <xdr:rowOff>137160</xdr:rowOff>
    </xdr:from>
    <xdr:to>
      <xdr:col>1</xdr:col>
      <xdr:colOff>800100</xdr:colOff>
      <xdr:row>33</xdr:row>
      <xdr:rowOff>113550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9677400"/>
          <a:ext cx="708660" cy="662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Deutsche%20Bank%20(Main%20Project)\Variation%20orders\001-%20variation%20order%20No%203%20for%20VFD%20with%20related%20material.xlsx" TargetMode="External"/><Relationship Id="rId1" Type="http://schemas.openxmlformats.org/officeDocument/2006/relationships/externalLinkPath" Target="001-%20variation%20order%20No%203%20for%20VFD%20with%20related%20materi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02-%20variation%20order%20for%20duct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03-%20variation%20order%20for%20Fire%20Pip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004-%20variation%20order%20for%20M.S%20Pipe%20Lift%20Lobbe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005-%20variation%20order%20for%20Fire%20Smoke%20Z%20piec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006-%20variation%20order%20for%20Grill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Deutsche%20Bank%20(Main%20Project)\Variation%20orders\009-%20variation%20for%20Fire%20gate%20valve.xlsx" TargetMode="External"/><Relationship Id="rId1" Type="http://schemas.openxmlformats.org/officeDocument/2006/relationships/externalLinkPath" Target="009-%20variation%20for%20Fire%20gate%20val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5">
          <cell r="I35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54">
          <cell r="I54">
            <v>668070.84375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6">
          <cell r="I26">
            <v>281702.94375000003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1">
          <cell r="I31">
            <v>247137.125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1">
          <cell r="I31">
            <v>311414.0625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6">
          <cell r="I36">
            <v>352170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8">
          <cell r="I28">
            <v>61369.0625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28"/>
  <sheetViews>
    <sheetView tabSelected="1" topLeftCell="A10" zoomScaleNormal="100" workbookViewId="0">
      <selection activeCell="G18" sqref="G18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4" width="6.140625" style="1" customWidth="1"/>
    <col min="5" max="16384" width="30.5703125" style="1"/>
  </cols>
  <sheetData>
    <row r="7" spans="1:5" x14ac:dyDescent="0.3">
      <c r="C7" s="18" t="s">
        <v>11</v>
      </c>
    </row>
    <row r="8" spans="1:5" ht="23.25" x14ac:dyDescent="0.3">
      <c r="A8" s="22"/>
      <c r="B8" s="22"/>
      <c r="C8" s="22"/>
    </row>
    <row r="10" spans="1:5" ht="20.25" x14ac:dyDescent="0.3">
      <c r="A10" s="23" t="s">
        <v>4</v>
      </c>
      <c r="B10" s="23"/>
      <c r="C10" s="23"/>
    </row>
    <row r="11" spans="1:5" x14ac:dyDescent="0.3">
      <c r="A11" s="2"/>
      <c r="B11" s="2"/>
      <c r="C11" s="2"/>
    </row>
    <row r="13" spans="1:5" ht="19.5" thickBot="1" x14ac:dyDescent="0.35">
      <c r="A13" s="3"/>
      <c r="B13" s="3"/>
      <c r="C13" s="3"/>
    </row>
    <row r="14" spans="1:5" s="4" customFormat="1" ht="26.25" customHeight="1" thickBot="1" x14ac:dyDescent="0.3">
      <c r="A14" s="10" t="s">
        <v>0</v>
      </c>
      <c r="B14" s="11" t="s">
        <v>3</v>
      </c>
      <c r="C14" s="12" t="s">
        <v>2</v>
      </c>
      <c r="E14" s="12" t="s">
        <v>14</v>
      </c>
    </row>
    <row r="15" spans="1:5" x14ac:dyDescent="0.3">
      <c r="A15" s="5"/>
      <c r="B15" s="6"/>
      <c r="C15" s="8"/>
      <c r="E15" s="8"/>
    </row>
    <row r="16" spans="1:5" s="15" customFormat="1" ht="30" customHeight="1" x14ac:dyDescent="0.25">
      <c r="A16" s="9">
        <v>1</v>
      </c>
      <c r="B16" s="13" t="s">
        <v>5</v>
      </c>
      <c r="C16" s="14">
        <f>[1]Sheet1!$I$35</f>
        <v>0</v>
      </c>
      <c r="E16" s="14">
        <v>1600000</v>
      </c>
    </row>
    <row r="17" spans="1:5" s="15" customFormat="1" ht="30" customHeight="1" x14ac:dyDescent="0.25">
      <c r="A17" s="9">
        <v>2</v>
      </c>
      <c r="B17" s="13" t="s">
        <v>6</v>
      </c>
      <c r="C17" s="14">
        <f>[2]Sheet1!$I$54</f>
        <v>668070.84375</v>
      </c>
      <c r="E17" s="14">
        <v>650000</v>
      </c>
    </row>
    <row r="18" spans="1:5" s="15" customFormat="1" ht="30" customHeight="1" x14ac:dyDescent="0.25">
      <c r="A18" s="9">
        <v>3</v>
      </c>
      <c r="B18" s="13" t="s">
        <v>7</v>
      </c>
      <c r="C18" s="14">
        <f>[3]Sheet1!$I$26</f>
        <v>281702.94375000003</v>
      </c>
      <c r="E18" s="14">
        <v>250000</v>
      </c>
    </row>
    <row r="19" spans="1:5" s="15" customFormat="1" ht="30.75" customHeight="1" x14ac:dyDescent="0.25">
      <c r="A19" s="9">
        <v>4</v>
      </c>
      <c r="B19" s="17" t="s">
        <v>8</v>
      </c>
      <c r="C19" s="14">
        <f>[4]Sheet1!$I$31</f>
        <v>247137.125</v>
      </c>
      <c r="E19" s="14">
        <v>240000</v>
      </c>
    </row>
    <row r="20" spans="1:5" s="15" customFormat="1" ht="30" customHeight="1" x14ac:dyDescent="0.25">
      <c r="A20" s="9">
        <v>5</v>
      </c>
      <c r="B20" s="13" t="s">
        <v>9</v>
      </c>
      <c r="C20" s="14">
        <f>[5]Sheet1!$I$31</f>
        <v>311414.0625</v>
      </c>
      <c r="E20" s="14">
        <v>300000</v>
      </c>
    </row>
    <row r="21" spans="1:5" s="15" customFormat="1" ht="30" customHeight="1" x14ac:dyDescent="0.25">
      <c r="A21" s="9">
        <v>6</v>
      </c>
      <c r="B21" s="13" t="s">
        <v>10</v>
      </c>
      <c r="C21" s="16">
        <f>[6]Sheet1!$I$36</f>
        <v>352170</v>
      </c>
      <c r="E21" s="16">
        <v>320000</v>
      </c>
    </row>
    <row r="22" spans="1:5" s="15" customFormat="1" ht="45" customHeight="1" x14ac:dyDescent="0.25">
      <c r="A22" s="9">
        <v>7</v>
      </c>
      <c r="B22" s="17" t="s">
        <v>12</v>
      </c>
      <c r="C22" s="16">
        <v>151253</v>
      </c>
      <c r="E22" s="16">
        <v>150000</v>
      </c>
    </row>
    <row r="23" spans="1:5" s="15" customFormat="1" ht="45" customHeight="1" thickBot="1" x14ac:dyDescent="0.3">
      <c r="A23" s="9">
        <v>8</v>
      </c>
      <c r="B23" s="17" t="s">
        <v>13</v>
      </c>
      <c r="C23" s="16">
        <f>[7]Sheet1!$I$28</f>
        <v>61369.0625</v>
      </c>
      <c r="E23" s="16">
        <f>[7]Sheet1!$I$28</f>
        <v>61369.0625</v>
      </c>
    </row>
    <row r="24" spans="1:5" ht="24.75" customHeight="1" thickBot="1" x14ac:dyDescent="0.35">
      <c r="A24" s="19"/>
      <c r="B24" s="20" t="s">
        <v>1</v>
      </c>
      <c r="C24" s="21">
        <f>SUM(C16:C23)</f>
        <v>2073117.0375000001</v>
      </c>
      <c r="E24" s="21">
        <f>SUM(E16:E23)</f>
        <v>3571369.0625</v>
      </c>
    </row>
    <row r="27" spans="1:5" ht="57.6" customHeight="1" x14ac:dyDescent="0.3">
      <c r="A27" s="24" t="s">
        <v>15</v>
      </c>
      <c r="B27" s="24"/>
      <c r="C27" s="24"/>
    </row>
    <row r="28" spans="1:5" x14ac:dyDescent="0.3">
      <c r="E28" s="7"/>
    </row>
  </sheetData>
  <mergeCells count="3">
    <mergeCell ref="A8:C8"/>
    <mergeCell ref="A10:C10"/>
    <mergeCell ref="A27:C27"/>
  </mergeCells>
  <pageMargins left="0.7" right="0.7" top="0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2023-09-18T08:32:14Z</dcterms:modified>
</cp:coreProperties>
</file>