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0D359342-8335-421C-ACC5-3BA9F8DB65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7" i="1" l="1"/>
  <c r="E27" i="1"/>
  <c r="L26" i="1"/>
  <c r="L25" i="1"/>
  <c r="E26" i="1"/>
  <c r="E25" i="1"/>
  <c r="F27" i="1" l="1"/>
  <c r="I27" i="1" s="1"/>
  <c r="F26" i="1"/>
  <c r="F25" i="1"/>
  <c r="I25" i="1" l="1"/>
  <c r="I26" i="1" l="1"/>
  <c r="I28" i="1" s="1"/>
</calcChain>
</file>

<file path=xl/sharedStrings.xml><?xml version="1.0" encoding="utf-8"?>
<sst xmlns="http://schemas.openxmlformats.org/spreadsheetml/2006/main" count="22" uniqueCount="21">
  <si>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</si>
  <si>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</si>
  <si>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</si>
  <si>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</si>
  <si>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</si>
  <si>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</si>
  <si>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</si>
  <si>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</si>
  <si>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</si>
  <si>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</si>
  <si>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</si>
  <si>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</si>
  <si>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Attn: Mr. Salman</t>
  </si>
  <si>
    <t>Job</t>
  </si>
  <si>
    <t>PES/Eth/009/09/22</t>
  </si>
  <si>
    <t>Motorized Damper (24 x 24)</t>
  </si>
  <si>
    <t>Damper Actuator 24VAC On/Off Type
Make Honeywell</t>
  </si>
  <si>
    <t>Over Head profit 25%</t>
  </si>
  <si>
    <t>No</t>
  </si>
  <si>
    <t>Wiring &amp; conduiting.</t>
  </si>
  <si>
    <t>Variation order of Motorized Damper - Deutsche Bank Dolmen Mall Clifton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</si>
</sst>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9" fillId="0" borderId="2" xfId="0" applyNumberFormat="1" applyFont="1" applyBorder="1"/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164" fontId="4" fillId="0" borderId="0" xfId="0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4" fontId="8" fillId="0" borderId="0" xfId="1" applyNumberFormat="1" applyFont="1" applyAlignment="1">
      <alignment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/>
    </xf>
    <xf numFmtId="0" fontId="8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1583250</xdr:colOff>
      <xdr:row>0</xdr:row>
      <xdr:rowOff>0</xdr:rowOff>
    </xdr:from>
    <xdr:to>
      <xdr:col>5</xdr:col>
      <xdr:colOff>181610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9000" y="0"/>
          <a:ext cx="237026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41</xdr:row>
      <xdr:rowOff>45720</xdr:rowOff>
    </xdr:from>
    <xdr:to>
      <xdr:col>1</xdr:col>
      <xdr:colOff>407035</xdr:colOff>
      <xdr:row>43</xdr:row>
      <xdr:rowOff>109803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8799195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4"/>
  <sheetViews>
    <sheetView tabSelected="1" topLeftCell="A4" zoomScaleNormal="100" workbookViewId="0">
      <selection activeCell="A23" sqref="A23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10" style="2" customWidth="1"/>
    <col min="6" max="6" width="9.42578125" style="3" customWidth="1"/>
    <col min="7" max="7" width="6" style="2" customWidth="1"/>
    <col min="8" max="8" width="4.5703125" style="2" bestFit="1" customWidth="1"/>
    <col min="9" max="9" width="13.28515625" style="3" customWidth="1"/>
    <col min="11" max="11" width="11.140625" bestFit="1" customWidth="1"/>
    <col min="13" max="13" width="11.7109375" customWidth="1"/>
    <col min="15" max="15" width="12.140625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2" spans="1:9" ht="3.75" customHeight="1" x14ac:dyDescent="0.25"/>
    <row r="13" spans="1:9" ht="3.75" customHeight="1" x14ac:dyDescent="0.25"/>
    <row r="14" spans="1:9" ht="3.75" customHeight="1" x14ac:dyDescent="0.25"/>
    <row r="15" spans="1:9" ht="3.75" customHeight="1" x14ac:dyDescent="0.25"/>
    <row r="16" spans="1:9" ht="22.9" customHeight="1" x14ac:dyDescent="0.25">
      <c r="A16" s="36" t="s">
        <v>14</v>
      </c>
      <c r="B16" s="36"/>
      <c r="I16" s="12">
        <v>44806</v>
      </c>
    </row>
    <row r="17" spans="1:15" ht="6" customHeight="1" x14ac:dyDescent="0.25"/>
    <row r="18" spans="1:15" x14ac:dyDescent="0.25">
      <c r="A18" s="6"/>
      <c r="B18" s="6"/>
    </row>
    <row r="19" spans="1:15" ht="7.5" customHeight="1" x14ac:dyDescent="0.25">
      <c r="A19" s="6"/>
      <c r="B19" s="6"/>
    </row>
    <row r="20" spans="1:15" ht="23.25" x14ac:dyDescent="0.35">
      <c r="A20" s="37" t="s">
        <v>12</v>
      </c>
      <c r="B20" s="37"/>
      <c r="C20" s="37"/>
      <c r="D20" s="37"/>
      <c r="E20" s="37"/>
      <c r="F20" s="37"/>
      <c r="G20" s="37"/>
      <c r="H20" s="37"/>
      <c r="I20" s="37"/>
    </row>
    <row r="21" spans="1:15" ht="23.25" x14ac:dyDescent="0.35">
      <c r="A21" s="22"/>
      <c r="B21" s="22"/>
      <c r="C21" s="22"/>
      <c r="D21" s="22"/>
      <c r="E21" s="22"/>
      <c r="F21" s="22"/>
      <c r="G21" s="22"/>
      <c r="H21" s="22"/>
      <c r="I21" s="22"/>
    </row>
    <row r="22" spans="1:15" ht="40.5" customHeight="1" x14ac:dyDescent="0.25">
      <c r="A22" s="38" t="s">
        <v>20</v>
      </c>
      <c r="B22" s="38"/>
      <c r="C22" s="38"/>
      <c r="D22" s="38"/>
      <c r="E22" s="38"/>
      <c r="F22" s="38"/>
      <c r="G22" s="38"/>
      <c r="H22" s="38"/>
      <c r="I22" s="38"/>
    </row>
    <row r="23" spans="1:15" ht="14.25" customHeight="1" x14ac:dyDescent="0.25"/>
    <row r="24" spans="1:15" ht="67.5" customHeight="1" x14ac:dyDescent="0.25">
      <c r="A24" s="13" t="s">
        <v>0</v>
      </c>
      <c r="B24" s="13" t="s">
        <v>1</v>
      </c>
      <c r="C24" s="14" t="s">
        <v>9</v>
      </c>
      <c r="D24" s="14" t="s">
        <v>8</v>
      </c>
      <c r="E24" s="14" t="s">
        <v>17</v>
      </c>
      <c r="F24" s="14" t="s">
        <v>11</v>
      </c>
      <c r="G24" s="13" t="s">
        <v>2</v>
      </c>
      <c r="H24" s="13" t="s">
        <v>3</v>
      </c>
      <c r="I24" s="15" t="s">
        <v>4</v>
      </c>
    </row>
    <row r="25" spans="1:15" s="8" customFormat="1" ht="54" customHeight="1" x14ac:dyDescent="0.3">
      <c r="A25" s="17">
        <v>1</v>
      </c>
      <c r="B25" s="16" t="s">
        <v>15</v>
      </c>
      <c r="C25" s="18">
        <v>43875</v>
      </c>
      <c r="D25" s="21">
        <v>5000</v>
      </c>
      <c r="E25" s="21">
        <f>SUM(C25+D25)*25%</f>
        <v>12218.75</v>
      </c>
      <c r="F25" s="20">
        <f>SUM(C25+D25+E25)*7.5%</f>
        <v>4582.03125</v>
      </c>
      <c r="G25" s="17" t="s">
        <v>18</v>
      </c>
      <c r="H25" s="17">
        <v>1</v>
      </c>
      <c r="I25" s="18">
        <f>SUM(C25+D25+E25+F25)*H25</f>
        <v>65675.78125</v>
      </c>
      <c r="K25" s="8">
        <v>37500</v>
      </c>
      <c r="L25" s="8">
        <f>K25*1.17</f>
        <v>43875</v>
      </c>
    </row>
    <row r="26" spans="1:15" s="8" customFormat="1" ht="71.25" customHeight="1" x14ac:dyDescent="0.3">
      <c r="A26" s="17">
        <v>2</v>
      </c>
      <c r="B26" s="16" t="s">
        <v>16</v>
      </c>
      <c r="C26" s="18">
        <v>32748</v>
      </c>
      <c r="D26" s="21">
        <v>10000</v>
      </c>
      <c r="E26" s="21">
        <f>SUM(C26+D26)*25%</f>
        <v>10687</v>
      </c>
      <c r="F26" s="20">
        <f>SUM(C26+D26+E26)*7.5%</f>
        <v>4007.625</v>
      </c>
      <c r="G26" s="17" t="s">
        <v>18</v>
      </c>
      <c r="H26" s="17">
        <v>1</v>
      </c>
      <c r="I26" s="18">
        <f>SUM(C26+D26+E26+F26)*H26</f>
        <v>57442.625</v>
      </c>
      <c r="K26" s="8">
        <v>27990</v>
      </c>
      <c r="L26" s="8">
        <f>K26*1.17</f>
        <v>32748.3</v>
      </c>
    </row>
    <row r="27" spans="1:15" s="8" customFormat="1" ht="71.25" customHeight="1" x14ac:dyDescent="0.3">
      <c r="A27" s="17">
        <v>3</v>
      </c>
      <c r="B27" s="16" t="s">
        <v>19</v>
      </c>
      <c r="C27" s="18">
        <v>10000</v>
      </c>
      <c r="D27" s="21">
        <v>5000</v>
      </c>
      <c r="E27" s="21">
        <f>SUM(C27+D27)*25%</f>
        <v>3750</v>
      </c>
      <c r="F27" s="20">
        <f>SUM(C27+D27+E27)*7.5%</f>
        <v>1406.25</v>
      </c>
      <c r="G27" s="17" t="s">
        <v>13</v>
      </c>
      <c r="H27" s="17">
        <v>1</v>
      </c>
      <c r="I27" s="18">
        <f>SUM(C27+D27+E27+F27)*H27</f>
        <v>20156.25</v>
      </c>
      <c r="K27" s="8">
        <v>27990</v>
      </c>
      <c r="L27" s="8">
        <f>K27*1.17</f>
        <v>32748.3</v>
      </c>
    </row>
    <row r="28" spans="1:15" s="8" customFormat="1" ht="23.25" customHeight="1" thickBot="1" x14ac:dyDescent="0.35">
      <c r="A28" s="39" t="s">
        <v>5</v>
      </c>
      <c r="B28" s="39"/>
      <c r="C28" s="39"/>
      <c r="D28" s="39"/>
      <c r="E28" s="39"/>
      <c r="F28" s="39"/>
      <c r="G28" s="39"/>
      <c r="H28" s="39"/>
      <c r="I28" s="19">
        <f>SUM(I25:I26)</f>
        <v>123118.40625</v>
      </c>
      <c r="K28" s="23"/>
      <c r="L28" s="24"/>
      <c r="M28" s="7"/>
      <c r="O28" s="9"/>
    </row>
    <row r="29" spans="1:15" ht="9.6" customHeight="1" thickTop="1" x14ac:dyDescent="0.25"/>
    <row r="30" spans="1:15" ht="9.6" customHeight="1" x14ac:dyDescent="0.25"/>
    <row r="31" spans="1:15" ht="20.25" customHeight="1" x14ac:dyDescent="0.25">
      <c r="A31" s="31"/>
      <c r="B31" s="5"/>
      <c r="L31" s="11"/>
      <c r="M31" s="11"/>
      <c r="N31" s="11"/>
    </row>
    <row r="32" spans="1:15" s="34" customFormat="1" ht="15.75" customHeight="1" x14ac:dyDescent="0.25">
      <c r="A32" s="40"/>
      <c r="B32" s="40"/>
      <c r="C32" s="40"/>
      <c r="D32" s="40"/>
      <c r="E32" s="35"/>
      <c r="F32" s="32"/>
      <c r="G32" s="33"/>
      <c r="H32" s="33"/>
      <c r="I32" s="32"/>
    </row>
    <row r="33" spans="1:14" s="34" customFormat="1" ht="15.75" x14ac:dyDescent="0.25">
      <c r="A33" s="35"/>
      <c r="C33" s="33"/>
      <c r="D33" s="33"/>
      <c r="E33" s="33"/>
      <c r="F33" s="32"/>
      <c r="G33" s="33"/>
      <c r="H33" s="33"/>
      <c r="I33" s="32"/>
    </row>
    <row r="34" spans="1:14" ht="9.6" customHeight="1" x14ac:dyDescent="0.25"/>
    <row r="35" spans="1:14" ht="9.6" customHeight="1" x14ac:dyDescent="0.25"/>
    <row r="36" spans="1:14" ht="9.6" customHeight="1" x14ac:dyDescent="0.25"/>
    <row r="37" spans="1:14" ht="20.25" customHeight="1" x14ac:dyDescent="0.25">
      <c r="A37" s="4" t="s">
        <v>6</v>
      </c>
      <c r="B37" s="5"/>
      <c r="L37" s="11"/>
      <c r="M37" s="11"/>
      <c r="N37" s="11"/>
    </row>
    <row r="38" spans="1:14" ht="8.4499999999999993" customHeight="1" x14ac:dyDescent="0.25">
      <c r="A38" s="4"/>
      <c r="B38" s="5"/>
    </row>
    <row r="39" spans="1:14" s="8" customFormat="1" ht="18.75" x14ac:dyDescent="0.3">
      <c r="A39" s="25" t="s">
        <v>7</v>
      </c>
      <c r="B39" s="26"/>
      <c r="C39" s="27"/>
      <c r="D39" s="27"/>
      <c r="E39" s="27"/>
      <c r="F39" s="28"/>
      <c r="G39" s="27"/>
      <c r="H39" s="27"/>
      <c r="I39" s="28"/>
    </row>
    <row r="40" spans="1:14" s="8" customFormat="1" ht="10.15" customHeight="1" x14ac:dyDescent="0.3">
      <c r="A40" s="25"/>
      <c r="B40" s="25"/>
      <c r="C40" s="27"/>
      <c r="D40" s="27"/>
      <c r="E40" s="27"/>
      <c r="F40" s="28"/>
      <c r="G40" s="27"/>
      <c r="H40" s="27"/>
      <c r="I40" s="28"/>
      <c r="K40" s="23"/>
    </row>
    <row r="41" spans="1:14" s="8" customFormat="1" ht="18.75" x14ac:dyDescent="0.3">
      <c r="A41" s="29" t="s">
        <v>10</v>
      </c>
      <c r="B41" s="30"/>
      <c r="C41" s="27"/>
      <c r="D41" s="27"/>
      <c r="E41" s="27"/>
      <c r="F41" s="28"/>
      <c r="G41" s="27"/>
      <c r="H41" s="27"/>
      <c r="I41" s="28"/>
      <c r="K41" s="23"/>
    </row>
    <row r="42" spans="1:14" x14ac:dyDescent="0.25">
      <c r="K42" s="1"/>
    </row>
    <row r="43" spans="1:14" x14ac:dyDescent="0.25">
      <c r="K43" s="1"/>
    </row>
    <row r="44" spans="1:14" x14ac:dyDescent="0.25">
      <c r="K44" s="10"/>
    </row>
  </sheetData>
  <mergeCells count="5">
    <mergeCell ref="A16:B16"/>
    <mergeCell ref="A20:I20"/>
    <mergeCell ref="A22:I22"/>
    <mergeCell ref="A28:H28"/>
    <mergeCell ref="A32:D32"/>
  </mergeCells>
  <printOptions horizontalCentered="1"/>
  <pageMargins left="0" right="0" top="0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2022-12-01T10:31:21Z</dcterms:modified>
</cp:coreProperties>
</file>