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6E29D96-DD10-4BB1-A195-0F48628561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F26" i="1" s="1"/>
  <c r="E27" i="1"/>
  <c r="F27" i="1" s="1"/>
  <c r="E28" i="1"/>
  <c r="F28" i="1" s="1"/>
  <c r="E29" i="1"/>
  <c r="F29" i="1" s="1"/>
  <c r="I26" i="1" l="1"/>
  <c r="I28" i="1"/>
  <c r="I27" i="1"/>
  <c r="I29" i="1"/>
  <c r="I30" i="1" l="1"/>
</calcChain>
</file>

<file path=xl/sharedStrings.xml><?xml version="1.0" encoding="utf-8"?>
<sst xmlns="http://schemas.openxmlformats.org/spreadsheetml/2006/main" count="28" uniqueCount="24">
  <si>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</si>
  <si>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</si>
  <si>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</si>
  <si>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</si>
  <si>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</si>
  <si>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</si>
  <si>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</si>
  <si>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</si>
  <si>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</si>
  <si>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</si>
  <si>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</si>
  <si>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</si>
  <si>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25%</t>
  </si>
  <si>
    <t>No</t>
  </si>
  <si>
    <t>Attn: Mr. S. Talal.</t>
  </si>
  <si>
    <t>PES/GSK/002/12/22</t>
  </si>
  <si>
    <t>Variation order for Air Devices - GSK Office Dolmen Mall Clifton Karachi</t>
  </si>
  <si>
    <t>1000 x 350</t>
  </si>
  <si>
    <t>Supply &amp; installation of Aluminum powder coated exhaust air louver without damper and without filter (42% free area) as follows:</t>
  </si>
  <si>
    <t>900 x 300</t>
  </si>
  <si>
    <t>i</t>
  </si>
  <si>
    <t>ii</t>
  </si>
  <si>
    <t>2000 x 350</t>
  </si>
  <si>
    <t>Transportations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</si>
</sst>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righ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543560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40</xdr:row>
      <xdr:rowOff>140970</xdr:rowOff>
    </xdr:from>
    <xdr:to>
      <xdr:col>1</xdr:col>
      <xdr:colOff>407035</xdr:colOff>
      <xdr:row>43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3"/>
  <sheetViews>
    <sheetView tabSelected="1" topLeftCell="A16" zoomScaleNormal="100" workbookViewId="0">
      <selection activeCell="I34" sqref="I34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7.5703125" style="2" bestFit="1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0" t="s">
        <v>15</v>
      </c>
      <c r="B16" s="30"/>
      <c r="I16" s="12">
        <v>44911</v>
      </c>
    </row>
    <row r="17" spans="1:15" ht="6" customHeight="1" x14ac:dyDescent="0.25"/>
    <row r="18" spans="1:15" x14ac:dyDescent="0.25">
      <c r="A18" s="6"/>
      <c r="B18" s="6"/>
    </row>
    <row r="19" spans="1:15" ht="7.5" customHeight="1" x14ac:dyDescent="0.25">
      <c r="A19" s="6"/>
      <c r="B19" s="6"/>
    </row>
    <row r="20" spans="1:15" ht="23.25" x14ac:dyDescent="0.35">
      <c r="A20" s="31" t="s">
        <v>14</v>
      </c>
      <c r="B20" s="31"/>
      <c r="C20" s="31"/>
      <c r="D20" s="31"/>
      <c r="E20" s="31"/>
      <c r="F20" s="31"/>
      <c r="G20" s="31"/>
      <c r="H20" s="31"/>
      <c r="I20" s="31"/>
    </row>
    <row r="21" spans="1:15" ht="23.25" x14ac:dyDescent="0.35">
      <c r="A21" s="21"/>
      <c r="B21" s="21"/>
      <c r="C21" s="21"/>
      <c r="D21" s="21"/>
      <c r="E21" s="21"/>
      <c r="F21" s="21"/>
      <c r="G21" s="21"/>
      <c r="H21" s="21"/>
      <c r="I21" s="21"/>
    </row>
    <row r="22" spans="1:15" ht="40.5" customHeight="1" x14ac:dyDescent="0.25">
      <c r="A22" s="32" t="s">
        <v>16</v>
      </c>
      <c r="B22" s="32"/>
      <c r="C22" s="32"/>
      <c r="D22" s="32"/>
      <c r="E22" s="32"/>
      <c r="F22" s="32"/>
      <c r="G22" s="32"/>
      <c r="H22" s="32"/>
      <c r="I22" s="32"/>
    </row>
    <row r="23" spans="1:15" ht="14.25" customHeight="1" x14ac:dyDescent="0.25"/>
    <row r="24" spans="1:15" ht="63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12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5" s="8" customFormat="1" ht="84.75" customHeight="1" x14ac:dyDescent="0.3">
      <c r="A25" s="17">
        <v>1</v>
      </c>
      <c r="B25" s="33" t="s">
        <v>18</v>
      </c>
      <c r="C25" s="18"/>
      <c r="D25" s="20"/>
      <c r="E25" s="20"/>
      <c r="F25" s="19"/>
      <c r="G25" s="17"/>
      <c r="H25" s="17"/>
      <c r="I25" s="18"/>
    </row>
    <row r="26" spans="1:15" s="8" customFormat="1" ht="31.5" customHeight="1" x14ac:dyDescent="0.3">
      <c r="A26" s="17" t="s">
        <v>20</v>
      </c>
      <c r="B26" s="16" t="s">
        <v>17</v>
      </c>
      <c r="C26" s="18">
        <v>12449</v>
      </c>
      <c r="D26" s="20">
        <v>1500</v>
      </c>
      <c r="E26" s="20">
        <f t="shared" ref="E26:E29" si="0">SUM(C26+D26)*25%</f>
        <v>3487.25</v>
      </c>
      <c r="F26" s="19">
        <f t="shared" ref="F26:F29" si="1">SUM(C26+D26+E26)*7.5%</f>
        <v>1307.71875</v>
      </c>
      <c r="G26" s="17" t="s">
        <v>13</v>
      </c>
      <c r="H26" s="17">
        <v>1</v>
      </c>
      <c r="I26" s="18">
        <f t="shared" ref="I26:I29" si="2">SUM(C26+D26+E26+F26)*H26</f>
        <v>18743.96875</v>
      </c>
    </row>
    <row r="27" spans="1:15" s="8" customFormat="1" ht="35.25" customHeight="1" x14ac:dyDescent="0.3">
      <c r="A27" s="17" t="s">
        <v>21</v>
      </c>
      <c r="B27" s="16" t="s">
        <v>19</v>
      </c>
      <c r="C27" s="18">
        <v>9603</v>
      </c>
      <c r="D27" s="20">
        <v>1500</v>
      </c>
      <c r="E27" s="20">
        <f t="shared" si="0"/>
        <v>2775.75</v>
      </c>
      <c r="F27" s="19">
        <f t="shared" si="1"/>
        <v>1040.90625</v>
      </c>
      <c r="G27" s="17" t="s">
        <v>13</v>
      </c>
      <c r="H27" s="17">
        <v>1</v>
      </c>
      <c r="I27" s="18">
        <f t="shared" si="2"/>
        <v>14919.65625</v>
      </c>
    </row>
    <row r="28" spans="1:15" s="8" customFormat="1" ht="31.5" customHeight="1" x14ac:dyDescent="0.3">
      <c r="A28" s="17" t="s">
        <v>21</v>
      </c>
      <c r="B28" s="16" t="s">
        <v>22</v>
      </c>
      <c r="C28" s="18">
        <v>24898</v>
      </c>
      <c r="D28" s="20">
        <v>1500</v>
      </c>
      <c r="E28" s="20">
        <f t="shared" si="0"/>
        <v>6599.5</v>
      </c>
      <c r="F28" s="19">
        <f t="shared" si="1"/>
        <v>2474.8125</v>
      </c>
      <c r="G28" s="17" t="s">
        <v>13</v>
      </c>
      <c r="H28" s="17">
        <v>1</v>
      </c>
      <c r="I28" s="18">
        <f t="shared" si="2"/>
        <v>35472.3125</v>
      </c>
    </row>
    <row r="29" spans="1:15" s="8" customFormat="1" ht="31.5" customHeight="1" x14ac:dyDescent="0.3">
      <c r="A29" s="17">
        <v>2</v>
      </c>
      <c r="B29" s="16" t="s">
        <v>23</v>
      </c>
      <c r="C29" s="18"/>
      <c r="D29" s="20">
        <v>1500</v>
      </c>
      <c r="E29" s="20">
        <f t="shared" si="0"/>
        <v>375</v>
      </c>
      <c r="F29" s="19">
        <f t="shared" si="1"/>
        <v>140.625</v>
      </c>
      <c r="G29" s="17" t="s">
        <v>13</v>
      </c>
      <c r="H29" s="17">
        <v>1</v>
      </c>
      <c r="I29" s="18">
        <f t="shared" si="2"/>
        <v>2015.625</v>
      </c>
    </row>
    <row r="30" spans="1:15" s="36" customFormat="1" ht="27.75" customHeight="1" thickBot="1" x14ac:dyDescent="0.3">
      <c r="A30" s="34" t="s">
        <v>5</v>
      </c>
      <c r="B30" s="34"/>
      <c r="C30" s="34"/>
      <c r="D30" s="34"/>
      <c r="E30" s="34"/>
      <c r="F30" s="34"/>
      <c r="G30" s="34"/>
      <c r="H30" s="34"/>
      <c r="I30" s="35">
        <f>SUM(I25:I29)</f>
        <v>71151.5625</v>
      </c>
      <c r="K30" s="26"/>
      <c r="L30" s="37"/>
      <c r="M30" s="7"/>
      <c r="O30" s="9"/>
    </row>
    <row r="31" spans="1:15" ht="9.6" customHeight="1" thickTop="1" x14ac:dyDescent="0.25"/>
    <row r="32" spans="1:15" ht="9.6" customHeight="1" x14ac:dyDescent="0.25"/>
    <row r="33" spans="1:14" ht="20.25" customHeight="1" x14ac:dyDescent="0.25">
      <c r="A33" s="29"/>
      <c r="B33" s="5"/>
      <c r="L33" s="11"/>
      <c r="M33" s="11"/>
      <c r="N33" s="11"/>
    </row>
    <row r="34" spans="1:14" ht="9.6" customHeight="1" x14ac:dyDescent="0.25"/>
    <row r="35" spans="1:14" ht="9.6" customHeight="1" x14ac:dyDescent="0.25"/>
    <row r="36" spans="1:14" ht="20.25" customHeight="1" x14ac:dyDescent="0.25">
      <c r="A36" s="4" t="s">
        <v>6</v>
      </c>
      <c r="B36" s="5"/>
      <c r="L36" s="11"/>
      <c r="M36" s="11"/>
      <c r="N36" s="11"/>
    </row>
    <row r="37" spans="1:14" ht="8.4499999999999993" customHeight="1" x14ac:dyDescent="0.25">
      <c r="A37" s="4"/>
      <c r="B37" s="5"/>
    </row>
    <row r="38" spans="1:14" s="8" customFormat="1" ht="18.75" x14ac:dyDescent="0.3">
      <c r="A38" s="23" t="s">
        <v>7</v>
      </c>
      <c r="B38" s="24"/>
      <c r="C38" s="25"/>
      <c r="D38" s="25"/>
      <c r="E38" s="25"/>
      <c r="F38" s="26"/>
      <c r="G38" s="25"/>
      <c r="H38" s="25"/>
      <c r="I38" s="26"/>
    </row>
    <row r="39" spans="1:14" s="8" customFormat="1" ht="10.15" customHeight="1" x14ac:dyDescent="0.3">
      <c r="A39" s="23"/>
      <c r="B39" s="23"/>
      <c r="C39" s="25"/>
      <c r="D39" s="25"/>
      <c r="E39" s="25"/>
      <c r="F39" s="26"/>
      <c r="G39" s="25"/>
      <c r="H39" s="25"/>
      <c r="I39" s="26"/>
      <c r="K39" s="22"/>
    </row>
    <row r="40" spans="1:14" s="8" customFormat="1" ht="18.75" x14ac:dyDescent="0.3">
      <c r="A40" s="27" t="s">
        <v>10</v>
      </c>
      <c r="B40" s="28"/>
      <c r="C40" s="25"/>
      <c r="D40" s="25"/>
      <c r="E40" s="25"/>
      <c r="F40" s="26"/>
      <c r="G40" s="25"/>
      <c r="H40" s="25"/>
      <c r="I40" s="26"/>
      <c r="K40" s="22"/>
    </row>
    <row r="41" spans="1:14" x14ac:dyDescent="0.25">
      <c r="K41" s="1"/>
    </row>
    <row r="42" spans="1:14" x14ac:dyDescent="0.25">
      <c r="K42" s="1"/>
    </row>
    <row r="43" spans="1:14" x14ac:dyDescent="0.25">
      <c r="K43" s="10"/>
    </row>
  </sheetData>
  <mergeCells count="4">
    <mergeCell ref="A16:B16"/>
    <mergeCell ref="A20:I20"/>
    <mergeCell ref="A22:I22"/>
    <mergeCell ref="A30:H3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2022-12-16T11:35:15Z</dcterms:modified>
</cp:coreProperties>
</file>