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Sheet1!$A$1:$K$39</definedName>
  </definedNames>
  <calcPr calcId="152511"/>
</workbook>
</file>

<file path=xl/calcChain.xml><?xml version="1.0" encoding="utf-8"?>
<calcChain xmlns="http://schemas.openxmlformats.org/spreadsheetml/2006/main">
  <c r="K22" i="1" l="1"/>
  <c r="K23" i="1"/>
  <c r="K21" i="1"/>
  <c r="H22" i="1"/>
  <c r="H23" i="1"/>
  <c r="H21" i="1"/>
  <c r="G22" i="1"/>
  <c r="G23" i="1"/>
  <c r="G21" i="1"/>
  <c r="F22" i="1"/>
  <c r="F23" i="1"/>
  <c r="F21" i="1"/>
  <c r="K24" i="1" l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<sst xmlns="http://schemas.openxmlformats.org/spreadsheetml/2006/main" count="27" uniqueCount="25">
  <si>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</si>
  <si>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</si>
  <si>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</si>
  <si>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</si>
  <si>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Amount</t>
  </si>
  <si>
    <t>Total Amount Rs.</t>
  </si>
  <si>
    <t>Thanking you,</t>
  </si>
  <si>
    <t>Sincerely yours,</t>
  </si>
  <si>
    <t>For PIONEER ENGINEERING SERVICES.</t>
  </si>
  <si>
    <t>Labour Rate</t>
  </si>
  <si>
    <t>Material Rate</t>
  </si>
  <si>
    <t>Bilal Habib</t>
  </si>
  <si>
    <t>Attn: Mr. Waseem</t>
  </si>
  <si>
    <t>Overhead Profit 25%</t>
  </si>
  <si>
    <t>Tax 7.5%</t>
  </si>
  <si>
    <t>M/S Total Construction.</t>
  </si>
  <si>
    <t>Rft</t>
  </si>
  <si>
    <t>Nos</t>
  </si>
  <si>
    <t>Supply and installation of UPVC pipe 75mm</t>
  </si>
  <si>
    <t>Supply and installation of UPVC pipe 50mm</t>
  </si>
  <si>
    <t>Supply and installation of UPVC Floor Drain 110mm</t>
  </si>
  <si>
    <t>Variation order of drainage piping for Kitchen 2 (JS Bank The Forum Karachi)</t>
  </si>
  <si>
    <t>Kitchen 2</t>
  </si>
  <si>
    <t>Fittings 20%</t>
  </si>
  <si>
    <t>PES/JS/007/06/21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</si>
</sst>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37" fontId="8" fillId="0" borderId="4" xfId="1" applyNumberFormat="1" applyFont="1" applyFill="1" applyBorder="1" applyAlignment="1">
      <alignment horizontal="center" vertical="center" shrinkToFit="1"/>
    </xf>
    <xf numFmtId="1" fontId="8" fillId="0" borderId="4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 wrapText="1"/>
    </xf>
    <xf numFmtId="164" fontId="8" fillId="0" borderId="4" xfId="1" applyNumberFormat="1" applyFont="1" applyFill="1" applyBorder="1" applyAlignment="1">
      <alignment horizontal="center" vertical="center" shrinkToFit="1"/>
    </xf>
    <xf numFmtId="164" fontId="9" fillId="0" borderId="1" xfId="1" applyNumberFormat="1" applyFont="1" applyBorder="1" applyAlignment="1">
      <alignment horizontal="right" vertical="center"/>
    </xf>
    <xf numFmtId="164" fontId="11" fillId="0" borderId="2" xfId="1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5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2088515</xdr:colOff>
      <xdr:row>0</xdr:row>
      <xdr:rowOff>120650</xdr:rowOff>
    </xdr:from>
    <xdr:to>
      <xdr:col>6</xdr:col>
      <xdr:colOff>667385</xdr:colOff>
      <xdr:row>5</xdr:row>
      <xdr:rowOff>158750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265" y="120650"/>
          <a:ext cx="246507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92710</xdr:colOff>
      <xdr:row>36</xdr:row>
      <xdr:rowOff>26670</xdr:rowOff>
    </xdr:from>
    <xdr:to>
      <xdr:col>1</xdr:col>
      <xdr:colOff>359410</xdr:colOff>
      <xdr:row>38</xdr:row>
      <xdr:rowOff>90753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" y="869442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39"/>
  <sheetViews>
    <sheetView tabSelected="1" topLeftCell="A13" zoomScaleNormal="100" workbookViewId="0">
      <selection activeCell="K23" sqref="K23"/>
    </sheetView>
  </sheetViews>
  <sheetFormatPr defaultRowHeight="15" x14ac:dyDescent="0.25"/>
  <cols>
    <col min="1" max="1" width="4.28515625" style="2" customWidth="1"/>
    <col min="2" max="2" width="28.28515625" customWidth="1"/>
    <col min="3" max="3" width="8.5703125" style="2" hidden="1" customWidth="1"/>
    <col min="4" max="4" width="9.5703125" style="2" customWidth="1"/>
    <col min="5" max="5" width="8.5703125" style="2" customWidth="1"/>
    <col min="6" max="6" width="8.85546875" style="2" customWidth="1"/>
    <col min="7" max="7" width="10.42578125" style="3" customWidth="1"/>
    <col min="8" max="8" width="7.5703125" style="3" customWidth="1"/>
    <col min="9" max="9" width="6" style="2" customWidth="1"/>
    <col min="10" max="10" width="6.28515625" style="2" customWidth="1"/>
    <col min="11" max="11" width="10.570312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10.9" customHeight="1" x14ac:dyDescent="0.25"/>
    <row r="9" spans="1:11" ht="10.9" customHeight="1" x14ac:dyDescent="0.25"/>
    <row r="10" spans="1:11" ht="10.9" customHeight="1" x14ac:dyDescent="0.25"/>
    <row r="11" spans="1:11" ht="10.9" customHeight="1" x14ac:dyDescent="0.25"/>
    <row r="12" spans="1:11" ht="22.9" customHeight="1" x14ac:dyDescent="0.25">
      <c r="A12" s="30" t="s">
        <v>24</v>
      </c>
      <c r="B12" s="30"/>
      <c r="K12" s="15">
        <v>44377</v>
      </c>
    </row>
    <row r="13" spans="1:11" ht="6" customHeight="1" x14ac:dyDescent="0.25"/>
    <row r="14" spans="1:11" x14ac:dyDescent="0.25">
      <c r="A14" s="8" t="s">
        <v>15</v>
      </c>
      <c r="B14" s="8"/>
    </row>
    <row r="15" spans="1:11" x14ac:dyDescent="0.25">
      <c r="A15" s="14"/>
      <c r="B15" s="14"/>
    </row>
    <row r="16" spans="1:11" ht="23.25" x14ac:dyDescent="0.35">
      <c r="A16" s="31" t="s">
        <v>12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7" spans="1:17" ht="45.6" customHeight="1" x14ac:dyDescent="0.35">
      <c r="A17" s="32" t="s">
        <v>21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7" ht="24" customHeight="1" x14ac:dyDescent="0.25"/>
    <row r="19" spans="1:17" ht="63" x14ac:dyDescent="0.25">
      <c r="A19" s="16" t="s">
        <v>0</v>
      </c>
      <c r="B19" s="16" t="s">
        <v>1</v>
      </c>
      <c r="C19" s="17" t="s">
        <v>9</v>
      </c>
      <c r="D19" s="17" t="s">
        <v>10</v>
      </c>
      <c r="E19" s="17" t="s">
        <v>9</v>
      </c>
      <c r="F19" s="17" t="s">
        <v>23</v>
      </c>
      <c r="G19" s="17" t="s">
        <v>13</v>
      </c>
      <c r="H19" s="17" t="s">
        <v>14</v>
      </c>
      <c r="I19" s="16" t="s">
        <v>2</v>
      </c>
      <c r="J19" s="16" t="s">
        <v>3</v>
      </c>
      <c r="K19" s="18" t="s">
        <v>4</v>
      </c>
    </row>
    <row r="20" spans="1:17" s="10" customFormat="1" ht="18.75" x14ac:dyDescent="0.3">
      <c r="A20" s="22"/>
      <c r="B20" s="26" t="s">
        <v>22</v>
      </c>
      <c r="C20" s="22">
        <v>1</v>
      </c>
      <c r="D20" s="20"/>
      <c r="E20" s="20"/>
      <c r="F20" s="20"/>
      <c r="G20" s="20"/>
      <c r="H20" s="24"/>
      <c r="I20" s="22"/>
      <c r="J20" s="21"/>
      <c r="K20" s="25"/>
    </row>
    <row r="21" spans="1:17" s="10" customFormat="1" ht="65.25" customHeight="1" x14ac:dyDescent="0.3">
      <c r="A21" s="22">
        <v>1</v>
      </c>
      <c r="B21" s="19" t="s">
        <v>18</v>
      </c>
      <c r="C21" s="22">
        <v>1</v>
      </c>
      <c r="D21" s="27">
        <v>209</v>
      </c>
      <c r="E21" s="27">
        <v>130</v>
      </c>
      <c r="F21" s="20">
        <f>SUM(D21+E21)*20%</f>
        <v>67.8</v>
      </c>
      <c r="G21" s="20">
        <f>SUM(D21+E21+F21)*25%</f>
        <v>101.7</v>
      </c>
      <c r="H21" s="24">
        <f>SUM(D21+E21+G21+F21)*7.5%</f>
        <v>38.137499999999996</v>
      </c>
      <c r="I21" s="22" t="s">
        <v>16</v>
      </c>
      <c r="J21" s="21">
        <v>3</v>
      </c>
      <c r="K21" s="28">
        <f>SUM(D21+E21+G21+H21+F21)*J21</f>
        <v>1639.9124999999999</v>
      </c>
    </row>
    <row r="22" spans="1:17" s="10" customFormat="1" ht="65.25" customHeight="1" x14ac:dyDescent="0.3">
      <c r="A22" s="22">
        <v>2</v>
      </c>
      <c r="B22" s="19" t="s">
        <v>19</v>
      </c>
      <c r="C22" s="22">
        <v>1</v>
      </c>
      <c r="D22" s="23">
        <v>136</v>
      </c>
      <c r="E22" s="23">
        <v>120</v>
      </c>
      <c r="F22" s="20">
        <f t="shared" ref="F22:F23" si="0">SUM(D22+E22)*20%</f>
        <v>51.2</v>
      </c>
      <c r="G22" s="20">
        <f t="shared" ref="G22:G23" si="1">SUM(D22+E22+F22)*25%</f>
        <v>76.8</v>
      </c>
      <c r="H22" s="24">
        <f t="shared" ref="H22:H23" si="2">SUM(D22+E22+G22+F22)*7.5%</f>
        <v>28.799999999999997</v>
      </c>
      <c r="I22" s="22" t="s">
        <v>16</v>
      </c>
      <c r="J22" s="22">
        <v>3</v>
      </c>
      <c r="K22" s="28">
        <f t="shared" ref="K22:K23" si="3">SUM(D22+E22+G22+H22+F22)*J22</f>
        <v>1238.4000000000001</v>
      </c>
    </row>
    <row r="23" spans="1:17" s="10" customFormat="1" ht="65.25" customHeight="1" x14ac:dyDescent="0.3">
      <c r="A23" s="22">
        <v>3</v>
      </c>
      <c r="B23" s="19" t="s">
        <v>20</v>
      </c>
      <c r="C23" s="22">
        <v>2</v>
      </c>
      <c r="D23" s="27">
        <v>1400</v>
      </c>
      <c r="E23" s="27">
        <v>300</v>
      </c>
      <c r="F23" s="20">
        <f t="shared" si="0"/>
        <v>340</v>
      </c>
      <c r="G23" s="20">
        <f t="shared" si="1"/>
        <v>510</v>
      </c>
      <c r="H23" s="24">
        <f t="shared" si="2"/>
        <v>191.25</v>
      </c>
      <c r="I23" s="22" t="s">
        <v>17</v>
      </c>
      <c r="J23" s="21">
        <v>1</v>
      </c>
      <c r="K23" s="28">
        <f t="shared" si="3"/>
        <v>2741.25</v>
      </c>
    </row>
    <row r="24" spans="1:17" ht="21.75" thickBot="1" x14ac:dyDescent="0.3">
      <c r="A24" s="33" t="s">
        <v>5</v>
      </c>
      <c r="B24" s="33"/>
      <c r="C24" s="33"/>
      <c r="D24" s="33"/>
      <c r="E24" s="33"/>
      <c r="F24" s="33"/>
      <c r="G24" s="33"/>
      <c r="H24" s="33"/>
      <c r="I24" s="33"/>
      <c r="J24" s="33"/>
      <c r="K24" s="29">
        <f>SUM(K21:K23)</f>
        <v>5619.5625</v>
      </c>
      <c r="M24" s="1"/>
      <c r="N24" s="13"/>
      <c r="O24" s="9"/>
      <c r="Q24" s="11"/>
    </row>
    <row r="25" spans="1:17" ht="9.6" customHeight="1" thickTop="1" x14ac:dyDescent="0.25"/>
    <row r="26" spans="1:17" ht="9.6" customHeight="1" x14ac:dyDescent="0.25"/>
    <row r="27" spans="1:17" ht="9.6" customHeight="1" x14ac:dyDescent="0.25"/>
    <row r="28" spans="1:17" ht="9.6" customHeight="1" x14ac:dyDescent="0.25"/>
    <row r="29" spans="1:17" ht="9.6" customHeight="1" x14ac:dyDescent="0.25"/>
    <row r="30" spans="1:17" ht="9.6" customHeight="1" x14ac:dyDescent="0.25"/>
    <row r="31" spans="1:17" ht="15.75" x14ac:dyDescent="0.25">
      <c r="A31" s="4" t="s">
        <v>6</v>
      </c>
      <c r="B31" s="5"/>
      <c r="N31" s="13"/>
      <c r="O31" s="13"/>
      <c r="P31" s="13"/>
    </row>
    <row r="32" spans="1:17" ht="8.4499999999999993" customHeight="1" x14ac:dyDescent="0.25">
      <c r="A32" s="4"/>
      <c r="B32" s="5"/>
    </row>
    <row r="33" spans="1:13" ht="15.75" x14ac:dyDescent="0.25">
      <c r="A33" s="4" t="s">
        <v>7</v>
      </c>
      <c r="B33" s="5"/>
    </row>
    <row r="34" spans="1:13" ht="15.75" x14ac:dyDescent="0.25">
      <c r="A34" s="4" t="s">
        <v>8</v>
      </c>
      <c r="B34" s="5"/>
    </row>
    <row r="35" spans="1:13" ht="10.15" customHeight="1" x14ac:dyDescent="0.25">
      <c r="A35" s="4"/>
      <c r="B35" s="4"/>
      <c r="M35" s="1"/>
    </row>
    <row r="36" spans="1:13" ht="15.75" x14ac:dyDescent="0.25">
      <c r="A36" s="6" t="s">
        <v>11</v>
      </c>
      <c r="B36" s="7"/>
      <c r="M36" s="1"/>
    </row>
    <row r="37" spans="1:13" x14ac:dyDescent="0.25">
      <c r="M37" s="1"/>
    </row>
    <row r="38" spans="1:13" x14ac:dyDescent="0.25">
      <c r="M38" s="1"/>
    </row>
    <row r="39" spans="1:13" x14ac:dyDescent="0.25">
      <c r="M39" s="12"/>
    </row>
  </sheetData>
  <mergeCells count="4">
    <mergeCell ref="A12:B12"/>
    <mergeCell ref="A16:K16"/>
    <mergeCell ref="A17:K17"/>
    <mergeCell ref="A24:J24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2021-06-30T07:29:23Z</dcterms:modified>
</cp:coreProperties>
</file>