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22" i="1" l="1"/>
  <c r="E22" i="1" s="1"/>
  <c r="D21" i="1"/>
  <c r="E21" i="1" s="1"/>
  <c r="D20" i="1"/>
  <c r="E20" i="1" s="1"/>
  <c r="D19" i="1"/>
  <c r="E19" i="1" s="1"/>
  <c r="H19" i="1" s="1"/>
  <c r="D18" i="1"/>
  <c r="E18" i="1" s="1"/>
  <c r="H22" i="1" l="1"/>
  <c r="H18" i="1"/>
  <c r="H20" i="1"/>
  <c r="H21" i="1"/>
  <c r="H23" i="1" l="1"/>
  <c r="B10" i="2" l="1"/>
</calcChain>
</file>

<file path=xl/sharedStrings.xml><?xml version="1.0" encoding="utf-8"?>
<sst xmlns="http://schemas.openxmlformats.org/spreadsheetml/2006/main" count="32" uniqueCount="30">
  <si>
    <t>S. #</t>
  </si>
  <si>
    <t>Description</t>
  </si>
  <si>
    <t>Unit</t>
  </si>
  <si>
    <t>Rate</t>
  </si>
  <si>
    <t>Qty</t>
  </si>
  <si>
    <t>Total Amount Rs.</t>
  </si>
  <si>
    <t>Thanking you,</t>
  </si>
  <si>
    <t>Sincerely yours,</t>
  </si>
  <si>
    <t>For PIONEER ENGINEERING SERVICES.</t>
  </si>
  <si>
    <t>Nos</t>
  </si>
  <si>
    <t>Ground Floor</t>
  </si>
  <si>
    <t>1st Floor</t>
  </si>
  <si>
    <t>Top Roof</t>
  </si>
  <si>
    <t>Basement</t>
  </si>
  <si>
    <t>Location</t>
  </si>
  <si>
    <t>No of Core</t>
  </si>
  <si>
    <t>Total Core</t>
  </si>
  <si>
    <t>22 June 2021</t>
  </si>
  <si>
    <t>PES/JSBL/001/06/21</t>
  </si>
  <si>
    <t>Variation Order for Shifting of VRF Outdoor condensing units at JS Bank Shaheen Complex Karachi.</t>
  </si>
  <si>
    <t>Regging, lifting/ shifting of condensing units at new proposed location.</t>
  </si>
  <si>
    <t>Flushing of system with nitrogen.</t>
  </si>
  <si>
    <t>Pressure test with Nitrogen 24 Hrs for make sure system leak free.</t>
  </si>
  <si>
    <t>Removal of installed condensing Units.</t>
  </si>
  <si>
    <t>Job</t>
  </si>
  <si>
    <t>Re-route and insallation of copper piping (Liquid + Gas) with copper to copper welding rods.</t>
  </si>
  <si>
    <t>System</t>
  </si>
  <si>
    <t>Overhead Profit 25%</t>
  </si>
  <si>
    <t>Income Tax 7.5%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</si>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</sst>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4" fontId="0" fillId="0" borderId="0" xfId="1" applyNumberFormat="1" applyFont="1"/>
    <xf numFmtId="0" fontId="0" fillId="0" borderId="0" xfId="0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/>
    <xf numFmtId="14" fontId="0" fillId="0" borderId="0" xfId="1" quotePrefix="1" applyNumberFormat="1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164" fontId="5" fillId="0" borderId="1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5" fillId="0" borderId="1" xfId="1" applyNumberFormat="1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1598295</xdr:colOff>
      <xdr:row>0</xdr:row>
      <xdr:rowOff>9525</xdr:rowOff>
    </xdr:from>
    <xdr:to>
      <xdr:col>4</xdr:col>
      <xdr:colOff>596265</xdr:colOff>
      <xdr:row>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670" y="9525"/>
          <a:ext cx="247459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30</xdr:row>
      <xdr:rowOff>175260</xdr:rowOff>
    </xdr:from>
    <xdr:to>
      <xdr:col>1</xdr:col>
      <xdr:colOff>644878</xdr:colOff>
      <xdr:row>34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252585"/>
          <a:ext cx="825853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1"/>
  <sheetViews>
    <sheetView tabSelected="1" topLeftCell="A14" zoomScaleNormal="100" workbookViewId="0">
      <selection activeCell="J20" sqref="J20"/>
    </sheetView>
  </sheetViews>
  <sheetFormatPr defaultRowHeight="15" x14ac:dyDescent="0.25"/>
  <cols>
    <col min="1" max="1" width="5" style="2" customWidth="1"/>
    <col min="2" max="2" width="32.5703125" customWidth="1"/>
    <col min="3" max="3" width="8.42578125" bestFit="1" customWidth="1"/>
    <col min="4" max="4" width="11.140625" bestFit="1" customWidth="1"/>
    <col min="5" max="5" width="10.42578125" customWidth="1"/>
    <col min="6" max="6" width="6.28515625" style="2" customWidth="1"/>
    <col min="7" max="7" width="8.42578125" style="2" customWidth="1"/>
    <col min="8" max="8" width="15.42578125" style="1" customWidth="1"/>
  </cols>
  <sheetData>
    <row r="6" spans="1:8" x14ac:dyDescent="0.25">
      <c r="H6" s="5"/>
    </row>
    <row r="8" spans="1:8" x14ac:dyDescent="0.25">
      <c r="H8" s="5"/>
    </row>
    <row r="9" spans="1:8" x14ac:dyDescent="0.25">
      <c r="H9" s="12" t="s">
        <v>17</v>
      </c>
    </row>
    <row r="10" spans="1:8" x14ac:dyDescent="0.25">
      <c r="H10" s="5"/>
    </row>
    <row r="11" spans="1:8" x14ac:dyDescent="0.25">
      <c r="A11" s="19" t="s">
        <v>18</v>
      </c>
      <c r="B11" s="19"/>
      <c r="C11" s="14"/>
      <c r="D11" s="14"/>
      <c r="E11" s="14"/>
    </row>
    <row r="12" spans="1:8" ht="6" customHeight="1" x14ac:dyDescent="0.25"/>
    <row r="13" spans="1:8" ht="4.9000000000000004" customHeight="1" x14ac:dyDescent="0.25">
      <c r="A13" s="6"/>
      <c r="B13" s="6"/>
      <c r="C13" s="14"/>
      <c r="D13" s="14"/>
      <c r="E13" s="14"/>
    </row>
    <row r="14" spans="1:8" ht="23.25" x14ac:dyDescent="0.35">
      <c r="A14" s="20"/>
      <c r="B14" s="20"/>
      <c r="C14" s="20"/>
      <c r="D14" s="20"/>
      <c r="E14" s="20"/>
      <c r="F14" s="20"/>
      <c r="G14" s="20"/>
      <c r="H14" s="20"/>
    </row>
    <row r="15" spans="1:8" ht="69" customHeight="1" x14ac:dyDescent="0.35">
      <c r="A15" s="21" t="s">
        <v>19</v>
      </c>
      <c r="B15" s="21"/>
      <c r="C15" s="21"/>
      <c r="D15" s="21"/>
      <c r="E15" s="21"/>
      <c r="F15" s="21"/>
      <c r="G15" s="21"/>
      <c r="H15" s="21"/>
    </row>
    <row r="16" spans="1:8" ht="23.25" customHeight="1" x14ac:dyDescent="0.25"/>
    <row r="17" spans="1:8" ht="31.5" x14ac:dyDescent="0.25">
      <c r="A17" s="25" t="s">
        <v>0</v>
      </c>
      <c r="B17" s="25" t="s">
        <v>1</v>
      </c>
      <c r="C17" s="25" t="s">
        <v>3</v>
      </c>
      <c r="D17" s="25" t="s">
        <v>27</v>
      </c>
      <c r="E17" s="25" t="s">
        <v>28</v>
      </c>
      <c r="F17" s="25" t="s">
        <v>4</v>
      </c>
      <c r="G17" s="26" t="s">
        <v>2</v>
      </c>
      <c r="H17" s="25" t="s">
        <v>29</v>
      </c>
    </row>
    <row r="18" spans="1:8" s="7" customFormat="1" ht="37.5" x14ac:dyDescent="0.3">
      <c r="A18" s="13">
        <v>1</v>
      </c>
      <c r="B18" s="15" t="s">
        <v>23</v>
      </c>
      <c r="C18" s="15">
        <v>3000</v>
      </c>
      <c r="D18" s="15">
        <f>C18*25%</f>
        <v>750</v>
      </c>
      <c r="E18" s="22">
        <f>SUM(C18+D18)*7.5%</f>
        <v>281.25</v>
      </c>
      <c r="F18" s="13">
        <v>5</v>
      </c>
      <c r="G18" s="13" t="s">
        <v>9</v>
      </c>
      <c r="H18" s="17">
        <f>SUM(C18+D18+E18)*F18</f>
        <v>20156.25</v>
      </c>
    </row>
    <row r="19" spans="1:8" s="7" customFormat="1" ht="74.25" customHeight="1" x14ac:dyDescent="0.3">
      <c r="A19" s="13">
        <v>2</v>
      </c>
      <c r="B19" s="15" t="s">
        <v>20</v>
      </c>
      <c r="C19" s="15">
        <v>5000</v>
      </c>
      <c r="D19" s="15">
        <f>C19*25%</f>
        <v>1250</v>
      </c>
      <c r="E19" s="22">
        <f>SUM(C19+D19)*7.5%</f>
        <v>468.75</v>
      </c>
      <c r="F19" s="13">
        <v>5</v>
      </c>
      <c r="G19" s="13" t="s">
        <v>9</v>
      </c>
      <c r="H19" s="17">
        <f>SUM(C19+D19+E19)*F19</f>
        <v>33593.75</v>
      </c>
    </row>
    <row r="20" spans="1:8" s="7" customFormat="1" ht="74.25" customHeight="1" x14ac:dyDescent="0.3">
      <c r="A20" s="13">
        <v>3</v>
      </c>
      <c r="B20" s="15" t="s">
        <v>25</v>
      </c>
      <c r="C20" s="15">
        <v>10000</v>
      </c>
      <c r="D20" s="15">
        <f>C20*25%</f>
        <v>2500</v>
      </c>
      <c r="E20" s="22">
        <f>SUM(C20+D20)*7.5%</f>
        <v>937.5</v>
      </c>
      <c r="F20" s="13">
        <v>1</v>
      </c>
      <c r="G20" s="13" t="s">
        <v>24</v>
      </c>
      <c r="H20" s="17">
        <f>SUM(C20+D20+E20)*F20</f>
        <v>13437.5</v>
      </c>
    </row>
    <row r="21" spans="1:8" s="7" customFormat="1" ht="37.5" x14ac:dyDescent="0.3">
      <c r="A21" s="13">
        <v>4</v>
      </c>
      <c r="B21" s="15" t="s">
        <v>21</v>
      </c>
      <c r="C21" s="15">
        <v>8000</v>
      </c>
      <c r="D21" s="15">
        <f>C21*25%</f>
        <v>2000</v>
      </c>
      <c r="E21" s="22">
        <f>SUM(C21+D21)*7.5%</f>
        <v>750</v>
      </c>
      <c r="F21" s="13">
        <v>5</v>
      </c>
      <c r="G21" s="13" t="s">
        <v>26</v>
      </c>
      <c r="H21" s="17">
        <f>SUM(C21+D21+E21)*F21</f>
        <v>53750</v>
      </c>
    </row>
    <row r="22" spans="1:8" s="7" customFormat="1" ht="56.25" x14ac:dyDescent="0.3">
      <c r="A22" s="13">
        <v>5</v>
      </c>
      <c r="B22" s="16" t="s">
        <v>22</v>
      </c>
      <c r="C22" s="15">
        <v>3000</v>
      </c>
      <c r="D22" s="15">
        <f>C22*25%</f>
        <v>750</v>
      </c>
      <c r="E22" s="22">
        <f>SUM(C22+D22)*7.5%</f>
        <v>281.25</v>
      </c>
      <c r="F22" s="13">
        <v>5</v>
      </c>
      <c r="G22" s="13" t="s">
        <v>26</v>
      </c>
      <c r="H22" s="17">
        <f>SUM(C22+D22+E22)*F22</f>
        <v>20156.25</v>
      </c>
    </row>
    <row r="23" spans="1:8" ht="18.75" x14ac:dyDescent="0.25">
      <c r="A23" s="23" t="s">
        <v>5</v>
      </c>
      <c r="B23" s="23"/>
      <c r="C23" s="23"/>
      <c r="D23" s="23"/>
      <c r="E23" s="23"/>
      <c r="F23" s="23"/>
      <c r="G23" s="24"/>
      <c r="H23" s="18">
        <f>SUM(H18:H22)</f>
        <v>141093.75</v>
      </c>
    </row>
    <row r="24" spans="1:8" ht="8.25" customHeight="1" x14ac:dyDescent="0.25"/>
    <row r="27" spans="1:8" ht="15.75" x14ac:dyDescent="0.25">
      <c r="A27" s="3" t="s">
        <v>6</v>
      </c>
      <c r="B27" s="4"/>
      <c r="C27" s="4"/>
      <c r="D27" s="4"/>
      <c r="E27" s="4"/>
    </row>
    <row r="28" spans="1:8" ht="15.75" x14ac:dyDescent="0.25">
      <c r="A28" s="3"/>
      <c r="B28" s="4"/>
      <c r="C28" s="4"/>
      <c r="D28" s="4"/>
      <c r="E28" s="4"/>
    </row>
    <row r="29" spans="1:8" ht="15.75" x14ac:dyDescent="0.25">
      <c r="A29" s="3" t="s">
        <v>7</v>
      </c>
      <c r="B29" s="4"/>
      <c r="C29" s="4"/>
      <c r="D29" s="4"/>
      <c r="E29" s="4"/>
    </row>
    <row r="30" spans="1:8" ht="15.75" x14ac:dyDescent="0.25">
      <c r="A30" s="3" t="s">
        <v>8</v>
      </c>
      <c r="B30" s="4"/>
      <c r="C30" s="4"/>
      <c r="D30" s="4"/>
      <c r="E30" s="4"/>
    </row>
    <row r="31" spans="1:8" ht="15.75" x14ac:dyDescent="0.25">
      <c r="A31" s="3"/>
      <c r="B31" s="3"/>
      <c r="C31" s="3"/>
      <c r="D31" s="3"/>
      <c r="E31" s="3"/>
    </row>
  </sheetData>
  <mergeCells count="4">
    <mergeCell ref="A11:B11"/>
    <mergeCell ref="A14:H14"/>
    <mergeCell ref="A15:H15"/>
    <mergeCell ref="A23:G23"/>
  </mergeCells>
  <printOptions horizontalCentered="1"/>
  <pageMargins left="0.25" right="0.25" top="0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0"/>
  <sheetViews>
    <sheetView workbookViewId="0">
      <selection activeCell="B7" sqref="B7"/>
    </sheetView>
  </sheetViews>
  <sheetFormatPr defaultRowHeight="23.25" x14ac:dyDescent="0.35"/>
  <cols>
    <col min="1" max="1" width="28.7109375" style="11" customWidth="1"/>
    <col min="2" max="2" width="42.140625" style="11" customWidth="1"/>
  </cols>
  <sheetData>
    <row r="5" spans="1:2" ht="64.900000000000006" customHeight="1" x14ac:dyDescent="0.25">
      <c r="A5" s="8" t="s">
        <v>14</v>
      </c>
      <c r="B5" s="8" t="s">
        <v>15</v>
      </c>
    </row>
    <row r="6" spans="1:2" ht="64.900000000000006" customHeight="1" x14ac:dyDescent="0.25">
      <c r="A6" s="9" t="s">
        <v>12</v>
      </c>
      <c r="B6" s="9">
        <v>51</v>
      </c>
    </row>
    <row r="7" spans="1:2" ht="64.900000000000006" customHeight="1" x14ac:dyDescent="0.25">
      <c r="A7" s="9" t="s">
        <v>11</v>
      </c>
      <c r="B7" s="9">
        <v>181</v>
      </c>
    </row>
    <row r="8" spans="1:2" ht="64.900000000000006" customHeight="1" x14ac:dyDescent="0.25">
      <c r="A8" s="9" t="s">
        <v>10</v>
      </c>
      <c r="B8" s="9">
        <v>140</v>
      </c>
    </row>
    <row r="9" spans="1:2" ht="64.900000000000006" customHeight="1" x14ac:dyDescent="0.25">
      <c r="A9" s="9" t="s">
        <v>13</v>
      </c>
      <c r="B9" s="9">
        <v>109</v>
      </c>
    </row>
    <row r="10" spans="1:2" ht="64.900000000000006" customHeight="1" x14ac:dyDescent="0.25">
      <c r="A10" s="10" t="s">
        <v>16</v>
      </c>
      <c r="B10" s="10">
        <f>SUM(B6:B9)</f>
        <v>481</v>
      </c>
    </row>
  </sheetData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2021-06-23T12:54:41Z</dcterms:modified>
</cp:coreProperties>
</file>