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JS Bank Presidential Branch First Floor Shaheen Complex - HVAC &amp; PLUMBING Works\BOQs\"/>
    </mc:Choice>
  </mc:AlternateContent>
  <bookViews>
    <workbookView xWindow="120" yWindow="15" windowWidth="18960" windowHeight="11325" activeTab="2"/>
  </bookViews>
  <sheets>
    <sheet name="HVAC" sheetId="1" r:id="rId1"/>
    <sheet name="Plumbing" sheetId="2" r:id="rId2"/>
    <sheet name="Summary of bills" sheetId="4" r:id="rId3"/>
  </sheets>
  <externalReferences>
    <externalReference r:id="rId4"/>
    <externalReference r:id="rId5"/>
  </externalReferences>
  <definedNames>
    <definedName name="_xlnm.Print_Area" localSheetId="2">'Summary of bills'!$A$1:$C$28</definedName>
    <definedName name="_xlnm.Print_Titles" localSheetId="0">HVAC!$4:$5</definedName>
    <definedName name="_xlnm.Print_Titles" localSheetId="1">Plumbing!$4:$5</definedName>
  </definedNames>
  <calcPr calcId="152511" iterate="1" calcOnSave="0"/>
</workbook>
</file>

<file path=xl/calcChain.xml><?xml version="1.0" encoding="utf-8"?>
<calcChain xmlns="http://schemas.openxmlformats.org/spreadsheetml/2006/main">
  <c r="C19" i="4" l="1"/>
  <c r="C17" i="4"/>
  <c r="F38" i="1" l="1"/>
  <c r="G18" i="2" l="1"/>
  <c r="G10" i="2"/>
  <c r="G9" i="2"/>
  <c r="G8" i="2"/>
  <c r="G19" i="2" l="1"/>
  <c r="G17" i="2"/>
  <c r="G16" i="2"/>
  <c r="G15" i="2"/>
  <c r="G14" i="2"/>
  <c r="G13" i="2"/>
  <c r="G12" i="2"/>
  <c r="G11" i="2"/>
  <c r="G20" i="2" l="1"/>
  <c r="C15" i="4" s="1"/>
  <c r="G60" i="1"/>
  <c r="G59" i="1"/>
  <c r="G58" i="1"/>
  <c r="G57" i="1"/>
  <c r="G56" i="1"/>
  <c r="G55" i="1"/>
  <c r="G54" i="1"/>
  <c r="G53" i="1"/>
  <c r="G52" i="1"/>
  <c r="G50" i="1"/>
  <c r="G49" i="1"/>
  <c r="G48" i="1"/>
  <c r="G46" i="1"/>
  <c r="G45" i="1"/>
  <c r="G44" i="1"/>
  <c r="G43" i="1"/>
  <c r="G41" i="1"/>
  <c r="G37" i="1"/>
  <c r="G38" i="1"/>
  <c r="G35" i="1"/>
  <c r="G34" i="1"/>
  <c r="G32" i="1"/>
  <c r="G31" i="1"/>
  <c r="G29" i="1"/>
  <c r="G27" i="1"/>
  <c r="G26" i="1"/>
  <c r="G25" i="1"/>
  <c r="G24" i="1"/>
  <c r="G23" i="1"/>
  <c r="G22" i="1"/>
  <c r="G21" i="1"/>
  <c r="G19" i="1"/>
  <c r="G18" i="1"/>
  <c r="G17" i="1"/>
  <c r="G16" i="1"/>
  <c r="G15" i="1"/>
  <c r="G14" i="1"/>
  <c r="G13" i="1"/>
  <c r="G11" i="1"/>
  <c r="G10" i="1"/>
  <c r="G9" i="1"/>
  <c r="G6" i="1"/>
  <c r="G66" i="1" l="1"/>
  <c r="C12" i="4" s="1"/>
  <c r="C24" i="4" s="1"/>
</calcChain>
</file>

<file path=xl/sharedStrings.xml><?xml version="1.0" encoding="utf-8"?>
<sst xmlns="http://schemas.openxmlformats.org/spreadsheetml/2006/main" count="196" uniqueCount="124">
  <si>
    <r>
      <rPr>
        <sz val="12"/>
        <color rgb="FF030303"/>
        <rFont val="Calibri"/>
        <family val="2"/>
        <scheme val="minor"/>
      </rPr>
      <t>Sb</t>
    </r>
  </si>
  <si>
    <r>
      <rPr>
        <sz val="12"/>
        <color rgb="FF030303"/>
        <rFont val="Calibri"/>
        <family val="2"/>
        <scheme val="minor"/>
      </rPr>
      <t>Nos.</t>
    </r>
  </si>
  <si>
    <r>
      <rPr>
        <sz val="12"/>
        <color rgb="FF131313"/>
        <rFont val="Calibri"/>
        <family val="2"/>
        <scheme val="minor"/>
      </rPr>
      <t xml:space="preserve">Lifting, shifting, Installation, </t>
    </r>
    <r>
      <rPr>
        <sz val="12"/>
        <color rgb="FF030303"/>
        <rFont val="Calibri"/>
        <family val="2"/>
        <scheme val="minor"/>
      </rPr>
      <t xml:space="preserve">testing &amp; commissioning of  </t>
    </r>
    <r>
      <rPr>
        <b/>
        <sz val="12"/>
        <color rgb="FF030303"/>
        <rFont val="Calibri"/>
        <family val="2"/>
        <scheme val="minor"/>
      </rPr>
      <t xml:space="preserve">owner provided IDU FCU's Wall-Mount Units </t>
    </r>
    <r>
      <rPr>
        <sz val="12"/>
        <color rgb="FF030303"/>
        <rFont val="Calibri"/>
        <family val="2"/>
        <scheme val="minor"/>
      </rPr>
      <t xml:space="preserve">(as </t>
    </r>
    <r>
      <rPr>
        <sz val="12"/>
        <color rgb="FF131313"/>
        <rFont val="Calibri"/>
        <family val="2"/>
        <scheme val="minor"/>
      </rPr>
      <t xml:space="preserve">per </t>
    </r>
    <r>
      <rPr>
        <sz val="12"/>
        <color rgb="FF2A2A2A"/>
        <rFont val="Calibri"/>
        <family val="2"/>
        <scheme val="minor"/>
      </rPr>
      <t xml:space="preserve">tend </t>
    </r>
    <r>
      <rPr>
        <sz val="12"/>
        <color rgb="FF030303"/>
        <rFont val="Calibri"/>
        <family val="2"/>
        <scheme val="minor"/>
      </rPr>
      <t xml:space="preserve">er drawing) </t>
    </r>
    <r>
      <rPr>
        <sz val="12"/>
        <color rgb="FF131313"/>
        <rFont val="Calibri"/>
        <family val="2"/>
        <scheme val="minor"/>
      </rPr>
      <t xml:space="preserve">with support complete </t>
    </r>
    <r>
      <rPr>
        <sz val="12"/>
        <color rgb="FF2A2A2A"/>
        <rFont val="Calibri"/>
        <family val="2"/>
        <scheme val="minor"/>
      </rPr>
      <t xml:space="preserve">in </t>
    </r>
    <r>
      <rPr>
        <sz val="12"/>
        <color rgb="FF131313"/>
        <rFont val="Calibri"/>
        <family val="2"/>
        <scheme val="minor"/>
      </rPr>
      <t xml:space="preserve">all respect </t>
    </r>
    <r>
      <rPr>
        <sz val="12"/>
        <color rgb="FF030303"/>
        <rFont val="Calibri"/>
        <family val="2"/>
        <scheme val="minor"/>
      </rPr>
      <t xml:space="preserve">and </t>
    </r>
    <r>
      <rPr>
        <sz val="12"/>
        <color rgb="FF131313"/>
        <rFont val="Calibri"/>
        <family val="2"/>
        <scheme val="minor"/>
      </rPr>
      <t xml:space="preserve">ready </t>
    </r>
    <r>
      <rPr>
        <sz val="12"/>
        <color rgb="FF030303"/>
        <rFont val="Calibri"/>
        <family val="2"/>
        <scheme val="minor"/>
      </rPr>
      <t>to operate</t>
    </r>
    <r>
      <rPr>
        <sz val="12"/>
        <color rgb="FF2A2A2A"/>
        <rFont val="Calibri"/>
        <family val="2"/>
        <scheme val="minor"/>
      </rPr>
      <t>.</t>
    </r>
  </si>
  <si>
    <r>
      <rPr>
        <sz val="12"/>
        <color rgb="FF131313"/>
        <rFont val="Calibri"/>
        <family val="2"/>
        <scheme val="minor"/>
      </rPr>
      <t xml:space="preserve">Lifting, shifting, </t>
    </r>
    <r>
      <rPr>
        <sz val="12"/>
        <color rgb="FF030303"/>
        <rFont val="Calibri"/>
        <family val="2"/>
        <scheme val="minor"/>
      </rPr>
      <t xml:space="preserve">Installation, </t>
    </r>
    <r>
      <rPr>
        <sz val="12"/>
        <color rgb="FF131313"/>
        <rFont val="Calibri"/>
        <family val="2"/>
        <scheme val="minor"/>
      </rPr>
      <t xml:space="preserve">testing &amp; commissioning </t>
    </r>
    <r>
      <rPr>
        <sz val="12"/>
        <color rgb="FF030303"/>
        <rFont val="Calibri"/>
        <family val="2"/>
        <scheme val="minor"/>
      </rPr>
      <t xml:space="preserve">of  </t>
    </r>
    <r>
      <rPr>
        <b/>
        <sz val="12"/>
        <color rgb="FF030303"/>
        <rFont val="Calibri"/>
        <family val="2"/>
        <scheme val="minor"/>
      </rPr>
      <t xml:space="preserve">owner provided split Units </t>
    </r>
    <r>
      <rPr>
        <sz val="12"/>
        <color rgb="FF030303"/>
        <rFont val="Calibri"/>
        <family val="2"/>
        <scheme val="minor"/>
      </rPr>
      <t xml:space="preserve">(as per </t>
    </r>
    <r>
      <rPr>
        <sz val="12"/>
        <color rgb="FF131313"/>
        <rFont val="Calibri"/>
        <family val="2"/>
        <scheme val="minor"/>
      </rPr>
      <t xml:space="preserve">tender drawing) with support </t>
    </r>
    <r>
      <rPr>
        <sz val="12"/>
        <color rgb="FF030303"/>
        <rFont val="Calibri"/>
        <family val="2"/>
        <scheme val="minor"/>
      </rPr>
      <t xml:space="preserve">complete </t>
    </r>
    <r>
      <rPr>
        <sz val="12"/>
        <color rgb="FF131313"/>
        <rFont val="Calibri"/>
        <family val="2"/>
        <scheme val="minor"/>
      </rPr>
      <t xml:space="preserve">in </t>
    </r>
    <r>
      <rPr>
        <sz val="12"/>
        <color rgb="FF030303"/>
        <rFont val="Calibri"/>
        <family val="2"/>
        <scheme val="minor"/>
      </rPr>
      <t xml:space="preserve">all </t>
    </r>
    <r>
      <rPr>
        <sz val="12"/>
        <color rgb="FF131313"/>
        <rFont val="Calibri"/>
        <family val="2"/>
        <scheme val="minor"/>
      </rPr>
      <t xml:space="preserve">respect </t>
    </r>
    <r>
      <rPr>
        <sz val="12"/>
        <color rgb="FF030303"/>
        <rFont val="Calibri"/>
        <family val="2"/>
        <scheme val="minor"/>
      </rPr>
      <t>and ready to operate.</t>
    </r>
  </si>
  <si>
    <r>
      <rPr>
        <sz val="12"/>
        <color rgb="FF131313"/>
        <rFont val="Calibri"/>
        <family val="2"/>
        <scheme val="minor"/>
      </rPr>
      <t xml:space="preserve">Supply and  installation </t>
    </r>
    <r>
      <rPr>
        <sz val="12"/>
        <color rgb="FF030303"/>
        <rFont val="Calibri"/>
        <family val="2"/>
        <scheme val="minor"/>
      </rPr>
      <t xml:space="preserve">of copper piping </t>
    </r>
    <r>
      <rPr>
        <sz val="12"/>
        <color rgb="FF131313"/>
        <rFont val="Calibri"/>
        <family val="2"/>
        <scheme val="minor"/>
      </rPr>
      <t xml:space="preserve">with fittings, (OFM  y-joints), welding, </t>
    </r>
    <r>
      <rPr>
        <sz val="12"/>
        <color rgb="FF030303"/>
        <rFont val="Calibri"/>
        <family val="2"/>
        <scheme val="minor"/>
      </rPr>
      <t xml:space="preserve">copper </t>
    </r>
    <r>
      <rPr>
        <sz val="12"/>
        <color rgb="FF131313"/>
        <rFont val="Calibri"/>
        <family val="2"/>
        <scheme val="minor"/>
      </rPr>
      <t xml:space="preserve">rods, nitrogen </t>
    </r>
    <r>
      <rPr>
        <sz val="12"/>
        <color rgb="FF030303"/>
        <rFont val="Calibri"/>
        <family val="2"/>
        <scheme val="minor"/>
      </rPr>
      <t xml:space="preserve">gas, hangers </t>
    </r>
    <r>
      <rPr>
        <sz val="12"/>
        <color rgb="FF131313"/>
        <rFont val="Calibri"/>
        <family val="2"/>
        <scheme val="minor"/>
      </rPr>
      <t xml:space="preserve">and  </t>
    </r>
    <r>
      <rPr>
        <sz val="12"/>
        <color rgb="FF030303"/>
        <rFont val="Calibri"/>
        <family val="2"/>
        <scheme val="minor"/>
      </rPr>
      <t xml:space="preserve">supports, </t>
    </r>
    <r>
      <rPr>
        <sz val="12"/>
        <color rgb="FF131313"/>
        <rFont val="Calibri"/>
        <family val="2"/>
        <scheme val="minor"/>
      </rPr>
      <t xml:space="preserve">core </t>
    </r>
    <r>
      <rPr>
        <sz val="12"/>
        <color rgb="FF030303"/>
        <rFont val="Calibri"/>
        <family val="2"/>
        <scheme val="minor"/>
      </rPr>
      <t>cutting, s</t>
    </r>
    <r>
      <rPr>
        <sz val="12"/>
        <color rgb="FF2A2A2A"/>
        <rFont val="Calibri"/>
        <family val="2"/>
        <scheme val="minor"/>
      </rPr>
      <t>l</t>
    </r>
    <r>
      <rPr>
        <sz val="12"/>
        <color rgb="FF030303"/>
        <rFont val="Calibri"/>
        <family val="2"/>
        <scheme val="minor"/>
      </rPr>
      <t xml:space="preserve">ee ves in  </t>
    </r>
    <r>
      <rPr>
        <sz val="12"/>
        <color rgb="FF131313"/>
        <rFont val="Calibri"/>
        <family val="2"/>
        <scheme val="minor"/>
      </rPr>
      <t xml:space="preserve">walls with </t>
    </r>
    <r>
      <rPr>
        <sz val="12"/>
        <color rgb="FF030303"/>
        <rFont val="Calibri"/>
        <family val="2"/>
        <scheme val="minor"/>
      </rPr>
      <t>all necessary accessories.</t>
    </r>
  </si>
  <si>
    <r>
      <rPr>
        <sz val="12"/>
        <color rgb="FF030303"/>
        <rFont val="Calibri"/>
        <family val="2"/>
        <scheme val="minor"/>
      </rPr>
      <t>5a</t>
    </r>
  </si>
  <si>
    <r>
      <rPr>
        <sz val="12"/>
        <color rgb="FF131313"/>
        <rFont val="Calibri"/>
        <family val="2"/>
        <scheme val="minor"/>
      </rPr>
      <t>7/8"</t>
    </r>
  </si>
  <si>
    <r>
      <rPr>
        <sz val="12"/>
        <color rgb="FF131313"/>
        <rFont val="Calibri"/>
        <family val="2"/>
        <scheme val="minor"/>
      </rPr>
      <t>5c</t>
    </r>
  </si>
  <si>
    <r>
      <rPr>
        <sz val="12"/>
        <color rgb="FF131313"/>
        <rFont val="Calibri"/>
        <family val="2"/>
        <scheme val="minor"/>
      </rPr>
      <t>3/4"</t>
    </r>
  </si>
  <si>
    <r>
      <rPr>
        <sz val="12"/>
        <color rgb="FF131313"/>
        <rFont val="Calibri"/>
        <family val="2"/>
        <scheme val="minor"/>
      </rPr>
      <t>RFT</t>
    </r>
  </si>
  <si>
    <r>
      <rPr>
        <sz val="12"/>
        <color rgb="FF030303"/>
        <rFont val="Calibri"/>
        <family val="2"/>
        <scheme val="minor"/>
      </rPr>
      <t>5d</t>
    </r>
  </si>
  <si>
    <r>
      <rPr>
        <sz val="12"/>
        <color rgb="FF030303"/>
        <rFont val="Calibri"/>
        <family val="2"/>
        <scheme val="minor"/>
      </rPr>
      <t xml:space="preserve">5/8 </t>
    </r>
    <r>
      <rPr>
        <sz val="12"/>
        <color rgb="FF2A2A2A"/>
        <rFont val="Calibri"/>
        <family val="2"/>
        <scheme val="minor"/>
      </rPr>
      <t>"</t>
    </r>
  </si>
  <si>
    <r>
      <rPr>
        <sz val="12"/>
        <color rgb="FF030303"/>
        <rFont val="Calibri"/>
        <family val="2"/>
        <scheme val="minor"/>
      </rPr>
      <t>Se</t>
    </r>
  </si>
  <si>
    <r>
      <rPr>
        <sz val="12"/>
        <color rgb="FF131313"/>
        <rFont val="Calibri"/>
        <family val="2"/>
        <scheme val="minor"/>
      </rPr>
      <t>3/8"</t>
    </r>
  </si>
  <si>
    <r>
      <rPr>
        <sz val="12"/>
        <color rgb="FF131313"/>
        <rFont val="Calibri"/>
        <family val="2"/>
        <scheme val="minor"/>
      </rPr>
      <t>Sf</t>
    </r>
  </si>
  <si>
    <r>
      <rPr>
        <sz val="12"/>
        <color rgb="FF030303"/>
        <rFont val="Calibri"/>
        <family val="2"/>
        <scheme val="minor"/>
      </rPr>
      <t>1/2"</t>
    </r>
  </si>
  <si>
    <r>
      <rPr>
        <sz val="12"/>
        <color rgb="FF030303"/>
        <rFont val="Calibri"/>
        <family val="2"/>
        <scheme val="minor"/>
      </rPr>
      <t>Sg</t>
    </r>
  </si>
  <si>
    <r>
      <rPr>
        <sz val="12"/>
        <color rgb="FF030303"/>
        <rFont val="Calibri"/>
        <family val="2"/>
        <scheme val="minor"/>
      </rPr>
      <t>1/4"</t>
    </r>
  </si>
  <si>
    <r>
      <rPr>
        <sz val="12"/>
        <color rgb="FF030303"/>
        <rFont val="Calibri"/>
        <family val="2"/>
        <scheme val="minor"/>
      </rPr>
      <t>RFT</t>
    </r>
  </si>
  <si>
    <r>
      <rPr>
        <sz val="12"/>
        <color rgb="FF030303"/>
        <rFont val="Calibri"/>
        <family val="2"/>
        <scheme val="minor"/>
      </rPr>
      <t>6a</t>
    </r>
  </si>
  <si>
    <r>
      <rPr>
        <sz val="12"/>
        <color rgb="FF030303"/>
        <rFont val="Calibri"/>
        <family val="2"/>
        <scheme val="minor"/>
      </rPr>
      <t>6b</t>
    </r>
  </si>
  <si>
    <r>
      <rPr>
        <sz val="12"/>
        <color rgb="FF030303"/>
        <rFont val="Calibri"/>
        <family val="2"/>
        <scheme val="minor"/>
      </rPr>
      <t>7/8"</t>
    </r>
  </si>
  <si>
    <r>
      <rPr>
        <sz val="12"/>
        <color rgb="FF030303"/>
        <rFont val="Calibri"/>
        <family val="2"/>
        <scheme val="minor"/>
      </rPr>
      <t>6c</t>
    </r>
  </si>
  <si>
    <r>
      <rPr>
        <sz val="12"/>
        <color rgb="FF030303"/>
        <rFont val="Calibri"/>
        <family val="2"/>
        <scheme val="minor"/>
      </rPr>
      <t>3/ 4</t>
    </r>
    <r>
      <rPr>
        <sz val="12"/>
        <color rgb="FF2D242B"/>
        <rFont val="Calibri"/>
        <family val="2"/>
        <scheme val="minor"/>
      </rPr>
      <t>"</t>
    </r>
  </si>
  <si>
    <r>
      <rPr>
        <sz val="12"/>
        <color rgb="FF030303"/>
        <rFont val="Calibri"/>
        <family val="2"/>
        <scheme val="minor"/>
      </rPr>
      <t>6d</t>
    </r>
  </si>
  <si>
    <r>
      <rPr>
        <sz val="12"/>
        <color rgb="FF030303"/>
        <rFont val="Calibri"/>
        <family val="2"/>
        <scheme val="minor"/>
      </rPr>
      <t>5/8"</t>
    </r>
  </si>
  <si>
    <r>
      <rPr>
        <sz val="12"/>
        <color rgb="FF030303"/>
        <rFont val="Calibri"/>
        <family val="2"/>
        <scheme val="minor"/>
      </rPr>
      <t>6e</t>
    </r>
  </si>
  <si>
    <r>
      <rPr>
        <sz val="12"/>
        <color rgb="FF030303"/>
        <rFont val="Calibri"/>
        <family val="2"/>
        <scheme val="minor"/>
      </rPr>
      <t>3/8"</t>
    </r>
  </si>
  <si>
    <r>
      <rPr>
        <sz val="12"/>
        <color rgb="FF030303"/>
        <rFont val="Calibri"/>
        <family val="2"/>
        <scheme val="minor"/>
      </rPr>
      <t>6</t>
    </r>
    <r>
      <rPr>
        <sz val="12"/>
        <color rgb="FF2D242B"/>
        <rFont val="Calibri"/>
        <family val="2"/>
        <scheme val="minor"/>
      </rPr>
      <t>f</t>
    </r>
  </si>
  <si>
    <r>
      <rPr>
        <sz val="12"/>
        <color rgb="FF030303"/>
        <rFont val="Calibri"/>
        <family val="2"/>
        <scheme val="minor"/>
      </rPr>
      <t>6g</t>
    </r>
  </si>
  <si>
    <r>
      <rPr>
        <sz val="12"/>
        <color rgb="FF030303"/>
        <rFont val="Calibri"/>
        <family val="2"/>
        <scheme val="minor"/>
      </rPr>
      <t>5/8",3/8"</t>
    </r>
  </si>
  <si>
    <r>
      <rPr>
        <sz val="12"/>
        <color rgb="FF030303"/>
        <rFont val="Calibri"/>
        <family val="2"/>
        <scheme val="minor"/>
      </rPr>
      <t>8a</t>
    </r>
  </si>
  <si>
    <r>
      <rPr>
        <sz val="12"/>
        <color rgb="FF030303"/>
        <rFont val="Calibri"/>
        <family val="2"/>
        <scheme val="minor"/>
      </rPr>
      <t>8b</t>
    </r>
  </si>
  <si>
    <r>
      <rPr>
        <sz val="12"/>
        <color rgb="FF030303"/>
        <rFont val="Calibri"/>
        <family val="2"/>
        <scheme val="minor"/>
      </rPr>
      <t>Supply and  installation, testing, commisioning, balancing of GI Ducting with hangers and supports complete in all respect</t>
    </r>
  </si>
  <si>
    <r>
      <rPr>
        <sz val="12"/>
        <color rgb="FF030303"/>
        <rFont val="Calibri"/>
        <family val="2"/>
        <scheme val="minor"/>
      </rPr>
      <t>9a</t>
    </r>
  </si>
  <si>
    <r>
      <rPr>
        <sz val="12"/>
        <color rgb="FF030303"/>
        <rFont val="Calibri"/>
        <family val="2"/>
        <scheme val="minor"/>
      </rPr>
      <t>22 Guage</t>
    </r>
  </si>
  <si>
    <r>
      <rPr>
        <sz val="12"/>
        <color rgb="FF030303"/>
        <rFont val="Calibri"/>
        <family val="2"/>
        <scheme val="minor"/>
      </rPr>
      <t>9b</t>
    </r>
  </si>
  <si>
    <r>
      <rPr>
        <sz val="12"/>
        <color rgb="FF030303"/>
        <rFont val="Calibri"/>
        <family val="2"/>
        <scheme val="minor"/>
      </rPr>
      <t>24 Guage</t>
    </r>
  </si>
  <si>
    <r>
      <rPr>
        <sz val="12"/>
        <color rgb="FF030303"/>
        <rFont val="Calibri"/>
        <family val="2"/>
        <scheme val="minor"/>
      </rPr>
      <t>Supply and  Installation of GI Ducting fib</t>
    </r>
    <r>
      <rPr>
        <sz val="12"/>
        <color rgb="FF2A212F"/>
        <rFont val="Calibri"/>
        <family val="2"/>
        <scheme val="minor"/>
      </rPr>
      <t>r</t>
    </r>
    <r>
      <rPr>
        <sz val="12"/>
        <color rgb="FF030303"/>
        <rFont val="Calibri"/>
        <family val="2"/>
        <scheme val="minor"/>
      </rPr>
      <t>e g</t>
    </r>
    <r>
      <rPr>
        <sz val="12"/>
        <color rgb="FF2A212F"/>
        <rFont val="Calibri"/>
        <family val="2"/>
        <scheme val="minor"/>
      </rPr>
      <t>l</t>
    </r>
    <r>
      <rPr>
        <sz val="12"/>
        <color rgb="FF030303"/>
        <rFont val="Calibri"/>
        <family val="2"/>
        <scheme val="minor"/>
      </rPr>
      <t>oss insulation 1</t>
    </r>
    <r>
      <rPr>
        <sz val="12"/>
        <color rgb="FF2A212F"/>
        <rFont val="Calibri"/>
        <family val="2"/>
        <scheme val="minor"/>
      </rPr>
      <t xml:space="preserve">" </t>
    </r>
    <r>
      <rPr>
        <sz val="12"/>
        <color rgb="FF030303"/>
        <rFont val="Calibri"/>
        <family val="2"/>
        <scheme val="minor"/>
      </rPr>
      <t>thick 64 kg/cubic meter density wi</t>
    </r>
    <r>
      <rPr>
        <sz val="12"/>
        <color rgb="FF2A212F"/>
        <rFont val="Calibri"/>
        <family val="2"/>
        <scheme val="minor"/>
      </rPr>
      <t>t</t>
    </r>
    <r>
      <rPr>
        <sz val="12"/>
        <color rgb="FF030303"/>
        <rFont val="Calibri"/>
        <family val="2"/>
        <scheme val="minor"/>
      </rPr>
      <t>h canvas cloth 8 oz, fire retordent paint s</t>
    </r>
    <r>
      <rPr>
        <sz val="12"/>
        <color rgb="FF2A212F"/>
        <rFont val="Calibri"/>
        <family val="2"/>
        <scheme val="minor"/>
      </rPr>
      <t xml:space="preserve">t </t>
    </r>
    <r>
      <rPr>
        <sz val="12"/>
        <color rgb="FF030303"/>
        <rFont val="Calibri"/>
        <family val="2"/>
        <scheme val="minor"/>
      </rPr>
      <t>enc  iling,   aluminium tape complete in all respect</t>
    </r>
  </si>
  <si>
    <r>
      <rPr>
        <sz val="12"/>
        <color rgb="FF030303"/>
        <rFont val="Calibri"/>
        <family val="2"/>
        <scheme val="minor"/>
      </rPr>
      <t>10a</t>
    </r>
  </si>
  <si>
    <r>
      <rPr>
        <sz val="12"/>
        <color rgb="FF030303"/>
        <rFont val="Calibri"/>
        <family val="2"/>
        <scheme val="minor"/>
      </rPr>
      <t>10b</t>
    </r>
  </si>
  <si>
    <r>
      <rPr>
        <sz val="12"/>
        <color rgb="FF030303"/>
        <rFont val="Calibri"/>
        <family val="2"/>
        <scheme val="minor"/>
      </rPr>
      <t xml:space="preserve">15" </t>
    </r>
    <r>
      <rPr>
        <sz val="12"/>
        <color rgb="FF2A212F"/>
        <rFont val="Calibri"/>
        <family val="2"/>
        <scheme val="minor"/>
      </rPr>
      <t xml:space="preserve">X </t>
    </r>
    <r>
      <rPr>
        <sz val="12"/>
        <color rgb="FF030303"/>
        <rFont val="Calibri"/>
        <family val="2"/>
        <scheme val="minor"/>
      </rPr>
      <t>15"</t>
    </r>
  </si>
  <si>
    <r>
      <rPr>
        <sz val="12"/>
        <color rgb="FF030303"/>
        <rFont val="Calibri"/>
        <family val="2"/>
        <scheme val="minor"/>
      </rPr>
      <t>12a</t>
    </r>
  </si>
  <si>
    <r>
      <rPr>
        <sz val="12"/>
        <color rgb="FF030303"/>
        <rFont val="Calibri"/>
        <family val="2"/>
        <scheme val="minor"/>
      </rPr>
      <t>12b</t>
    </r>
  </si>
  <si>
    <r>
      <rPr>
        <sz val="12"/>
        <color rgb="FF030303"/>
        <rFont val="Calibri"/>
        <family val="2"/>
        <scheme val="minor"/>
      </rPr>
      <t>12c</t>
    </r>
  </si>
  <si>
    <r>
      <rPr>
        <sz val="12"/>
        <color rgb="FF030303"/>
        <rFont val="Calibri"/>
        <family val="2"/>
        <scheme val="minor"/>
      </rPr>
      <t>36" X8"</t>
    </r>
  </si>
  <si>
    <r>
      <rPr>
        <sz val="12"/>
        <color rgb="FF030303"/>
        <rFont val="Calibri"/>
        <family val="2"/>
        <scheme val="minor"/>
      </rPr>
      <t>12d</t>
    </r>
  </si>
  <si>
    <r>
      <rPr>
        <sz val="12"/>
        <color rgb="FF030303"/>
        <rFont val="Calibri"/>
        <family val="2"/>
        <scheme val="minor"/>
      </rPr>
      <t>36" X6"</t>
    </r>
  </si>
  <si>
    <r>
      <rPr>
        <sz val="12"/>
        <color rgb="FF030303"/>
        <rFont val="Calibri"/>
        <family val="2"/>
        <scheme val="minor"/>
      </rPr>
      <t>13a</t>
    </r>
  </si>
  <si>
    <r>
      <rPr>
        <sz val="12"/>
        <color rgb="FF030303"/>
        <rFont val="Calibri"/>
        <family val="2"/>
        <scheme val="minor"/>
      </rPr>
      <t>3/4" dia</t>
    </r>
  </si>
  <si>
    <r>
      <rPr>
        <sz val="12"/>
        <color rgb="FF030303"/>
        <rFont val="Calibri"/>
        <family val="2"/>
        <scheme val="minor"/>
      </rPr>
      <t>13b</t>
    </r>
  </si>
  <si>
    <r>
      <rPr>
        <sz val="12"/>
        <color rgb="FF030303"/>
        <rFont val="Calibri"/>
        <family val="2"/>
        <scheme val="minor"/>
      </rPr>
      <t>1" dia</t>
    </r>
  </si>
  <si>
    <r>
      <rPr>
        <sz val="12"/>
        <color rgb="FF030303"/>
        <rFont val="Calibri"/>
        <family val="2"/>
        <scheme val="minor"/>
      </rPr>
      <t>13c</t>
    </r>
  </si>
  <si>
    <r>
      <rPr>
        <sz val="12"/>
        <color rgb="FF030303"/>
        <rFont val="Calibri"/>
        <family val="2"/>
        <scheme val="minor"/>
      </rPr>
      <t>14a</t>
    </r>
  </si>
  <si>
    <r>
      <rPr>
        <sz val="12"/>
        <color rgb="FF030303"/>
        <rFont val="Calibri"/>
        <family val="2"/>
        <scheme val="minor"/>
      </rPr>
      <t>14b</t>
    </r>
  </si>
  <si>
    <r>
      <rPr>
        <sz val="12"/>
        <color rgb="FF030303"/>
        <rFont val="Calibri"/>
        <family val="2"/>
        <scheme val="minor"/>
      </rPr>
      <t>14c</t>
    </r>
  </si>
  <si>
    <r>
      <rPr>
        <sz val="12"/>
        <color rgb="FF030303"/>
        <rFont val="Calibri"/>
        <family val="2"/>
        <scheme val="minor"/>
      </rPr>
      <t>Shielded Control wiring 2 core, 1.5 sq mm with cunduit and supports for VRF units from outdoor to indoor units each circuit.</t>
    </r>
  </si>
  <si>
    <r>
      <rPr>
        <sz val="12"/>
        <color rgb="FF030303"/>
        <rFont val="Calibri"/>
        <family val="2"/>
        <scheme val="minor"/>
      </rPr>
      <t>job</t>
    </r>
  </si>
  <si>
    <r>
      <rPr>
        <sz val="12"/>
        <color rgb="FF030303"/>
        <rFont val="Calibri"/>
        <family val="2"/>
        <scheme val="minor"/>
      </rPr>
      <t>Testing and commisioning of HVAC Works.</t>
    </r>
  </si>
  <si>
    <r>
      <rPr>
        <sz val="12"/>
        <color rgb="FF030303"/>
        <rFont val="Calibri"/>
        <family val="2"/>
        <scheme val="minor"/>
      </rPr>
      <t>set</t>
    </r>
  </si>
  <si>
    <r>
      <rPr>
        <sz val="12"/>
        <color rgb="FF030303"/>
        <rFont val="Calibri"/>
        <family val="2"/>
        <scheme val="minor"/>
      </rPr>
      <t>Nos</t>
    </r>
    <r>
      <rPr>
        <sz val="12"/>
        <color rgb="FF342B31"/>
        <rFont val="Calibri"/>
        <family val="2"/>
        <scheme val="minor"/>
      </rPr>
      <t>.</t>
    </r>
  </si>
  <si>
    <r>
      <rPr>
        <sz val="12"/>
        <color rgb="FF030303"/>
        <rFont val="Calibri"/>
        <family val="2"/>
        <scheme val="minor"/>
      </rPr>
      <t>(ODU 1) 45 Amp &amp; 17 Amp for IOU circuit</t>
    </r>
  </si>
  <si>
    <r>
      <rPr>
        <sz val="12"/>
        <color rgb="FF030303"/>
        <rFont val="Calibri"/>
        <family val="2"/>
        <scheme val="minor"/>
      </rPr>
      <t>(ODU 2) 45 Amp &amp; 12 Amp for IDU circuit</t>
    </r>
  </si>
  <si>
    <r>
      <rPr>
        <sz val="12"/>
        <color rgb="FF030303"/>
        <rFont val="Calibri"/>
        <family val="2"/>
        <scheme val="minor"/>
      </rPr>
      <t>(OOU 3) 45 Amp &amp; 16 Amp for IOU c</t>
    </r>
    <r>
      <rPr>
        <sz val="12"/>
        <color rgb="FF241A26"/>
        <rFont val="Calibri"/>
        <family val="2"/>
        <scheme val="minor"/>
      </rPr>
      <t>i</t>
    </r>
    <r>
      <rPr>
        <sz val="12"/>
        <color rgb="FF030303"/>
        <rFont val="Calibri"/>
        <family val="2"/>
        <scheme val="minor"/>
      </rPr>
      <t>rcuit</t>
    </r>
  </si>
  <si>
    <r>
      <rPr>
        <sz val="12"/>
        <color rgb="FF030303"/>
        <rFont val="Calibri"/>
        <family val="2"/>
        <scheme val="minor"/>
      </rPr>
      <t>(OOU 4) 32 Amp &amp; 10 Amp for IOU circuit</t>
    </r>
  </si>
  <si>
    <r>
      <rPr>
        <sz val="12"/>
        <color rgb="FF030303"/>
        <rFont val="Calibri"/>
        <family val="2"/>
        <scheme val="minor"/>
      </rPr>
      <t>2.S Tr 06 Split Units</t>
    </r>
  </si>
  <si>
    <t>S. #</t>
  </si>
  <si>
    <t>Description</t>
  </si>
  <si>
    <t>Unit</t>
  </si>
  <si>
    <t>Qty</t>
  </si>
  <si>
    <t>Rate</t>
  </si>
  <si>
    <t>1-1/8"</t>
  </si>
  <si>
    <r>
      <rPr>
        <sz val="12"/>
        <color rgb="FF030303"/>
        <rFont val="Calibri"/>
        <family val="2"/>
        <scheme val="minor"/>
      </rPr>
      <t xml:space="preserve">Suppl </t>
    </r>
    <r>
      <rPr>
        <sz val="12"/>
        <color rgb="FF2D242B"/>
        <rFont val="Calibri"/>
        <family val="2"/>
        <scheme val="minor"/>
      </rPr>
      <t xml:space="preserve">y </t>
    </r>
    <r>
      <rPr>
        <sz val="12"/>
        <color rgb="FF030303"/>
        <rFont val="Calibri"/>
        <family val="2"/>
        <scheme val="minor"/>
      </rPr>
      <t xml:space="preserve">and installation of copper piping foam insulation </t>
    </r>
    <r>
      <rPr>
        <sz val="12"/>
        <color rgb="FF2D242B"/>
        <rFont val="Calibri"/>
        <family val="2"/>
        <scheme val="minor"/>
      </rPr>
      <t>1</t>
    </r>
    <r>
      <rPr>
        <sz val="12"/>
        <color rgb="FF030303"/>
        <rFont val="Calibri"/>
        <family val="2"/>
        <scheme val="minor"/>
      </rPr>
      <t>3 mm  dia   with black taping {4") in all piping &amp; necessary accessories.</t>
    </r>
  </si>
  <si>
    <r>
      <rPr>
        <sz val="12"/>
        <color rgb="FF030303"/>
        <rFont val="Calibri"/>
        <family val="2"/>
        <scheme val="minor"/>
      </rPr>
      <t>30"X8"</t>
    </r>
  </si>
  <si>
    <r>
      <rPr>
        <sz val="12"/>
        <color rgb="FF030303"/>
        <rFont val="Calibri"/>
        <family val="2"/>
        <scheme val="minor"/>
      </rPr>
      <t>24"X8"</t>
    </r>
  </si>
  <si>
    <t>1-1/2" dia</t>
  </si>
  <si>
    <r>
      <rPr>
        <sz val="12"/>
        <color rgb="FF030303"/>
        <rFont val="Calibri"/>
        <family val="2"/>
        <scheme val="minor"/>
      </rPr>
      <t>SQFT</t>
    </r>
  </si>
  <si>
    <t>BOQ</t>
  </si>
  <si>
    <t>Billed Qty</t>
  </si>
  <si>
    <t>Billed Amount</t>
  </si>
  <si>
    <r>
      <rPr>
        <sz val="12"/>
        <color rgb="FF131313"/>
        <rFont val="Calibri"/>
        <family val="2"/>
        <scheme val="minor"/>
      </rPr>
      <t xml:space="preserve">Lifting, shifting, Installation, </t>
    </r>
    <r>
      <rPr>
        <sz val="12"/>
        <color rgb="FF030303"/>
        <rFont val="Calibri"/>
        <family val="2"/>
        <scheme val="minor"/>
      </rPr>
      <t xml:space="preserve">testing </t>
    </r>
    <r>
      <rPr>
        <sz val="12"/>
        <color rgb="FF131313"/>
        <rFont val="Calibri"/>
        <family val="2"/>
        <scheme val="minor"/>
      </rPr>
      <t>&amp;
commiss</t>
    </r>
    <r>
      <rPr>
        <sz val="12"/>
        <color rgb="FF3D3442"/>
        <rFont val="Calibri"/>
        <family val="2"/>
        <scheme val="minor"/>
      </rPr>
      <t>i</t>
    </r>
    <r>
      <rPr>
        <sz val="12"/>
        <color rgb="FF030303"/>
        <rFont val="Calibri"/>
        <family val="2"/>
        <scheme val="minor"/>
      </rPr>
      <t>on</t>
    </r>
    <r>
      <rPr>
        <sz val="12"/>
        <color rgb="FF2A2A2A"/>
        <rFont val="Calibri"/>
        <family val="2"/>
        <scheme val="minor"/>
      </rPr>
      <t xml:space="preserve">ing   </t>
    </r>
    <r>
      <rPr>
        <sz val="12"/>
        <color rgb="FF030303"/>
        <rFont val="Calibri"/>
        <family val="2"/>
        <scheme val="minor"/>
      </rPr>
      <t xml:space="preserve">of   </t>
    </r>
    <r>
      <rPr>
        <b/>
        <sz val="12"/>
        <color rgb="FF030303"/>
        <rFont val="Calibri"/>
        <family val="2"/>
        <scheme val="minor"/>
      </rPr>
      <t xml:space="preserve">owner provided ODU </t>
    </r>
    <r>
      <rPr>
        <sz val="12"/>
        <color rgb="FF030303"/>
        <rFont val="Calibri"/>
        <family val="2"/>
        <scheme val="minor"/>
      </rPr>
      <t xml:space="preserve">(as </t>
    </r>
    <r>
      <rPr>
        <sz val="12"/>
        <color rgb="FF131313"/>
        <rFont val="Calibri"/>
        <family val="2"/>
        <scheme val="minor"/>
      </rPr>
      <t>per tender draw</t>
    </r>
    <r>
      <rPr>
        <sz val="12"/>
        <color rgb="FF3D3442"/>
        <rFont val="Calibri"/>
        <family val="2"/>
        <scheme val="minor"/>
      </rPr>
      <t>i</t>
    </r>
    <r>
      <rPr>
        <sz val="12"/>
        <color rgb="FF131313"/>
        <rFont val="Calibri"/>
        <family val="2"/>
        <scheme val="minor"/>
      </rPr>
      <t xml:space="preserve">ng) with foundation </t>
    </r>
    <r>
      <rPr>
        <sz val="12"/>
        <color rgb="FF030303"/>
        <rFont val="Calibri"/>
        <family val="2"/>
        <scheme val="minor"/>
      </rPr>
      <t>Comp</t>
    </r>
    <r>
      <rPr>
        <sz val="12"/>
        <color rgb="FF3D3442"/>
        <rFont val="Calibri"/>
        <family val="2"/>
        <scheme val="minor"/>
      </rPr>
      <t>l</t>
    </r>
    <r>
      <rPr>
        <sz val="12"/>
        <color rgb="FF030303"/>
        <rFont val="Calibri"/>
        <family val="2"/>
        <scheme val="minor"/>
      </rPr>
      <t xml:space="preserve">ete </t>
    </r>
    <r>
      <rPr>
        <sz val="12"/>
        <color rgb="FF131313"/>
        <rFont val="Calibri"/>
        <family val="2"/>
        <scheme val="minor"/>
      </rPr>
      <t xml:space="preserve">in </t>
    </r>
    <r>
      <rPr>
        <sz val="12"/>
        <color rgb="FF030303"/>
        <rFont val="Calibri"/>
        <family val="2"/>
        <scheme val="minor"/>
      </rPr>
      <t xml:space="preserve">all </t>
    </r>
    <r>
      <rPr>
        <sz val="12"/>
        <color rgb="FF131313"/>
        <rFont val="Calibri"/>
        <family val="2"/>
        <scheme val="minor"/>
      </rPr>
      <t xml:space="preserve">respect </t>
    </r>
    <r>
      <rPr>
        <sz val="12"/>
        <color rgb="FF030303"/>
        <rFont val="Calibri"/>
        <family val="2"/>
        <scheme val="minor"/>
      </rPr>
      <t xml:space="preserve">and </t>
    </r>
    <r>
      <rPr>
        <sz val="12"/>
        <color rgb="FF131313"/>
        <rFont val="Calibri"/>
        <family val="2"/>
        <scheme val="minor"/>
      </rPr>
      <t>ready to operate.</t>
    </r>
  </si>
  <si>
    <r>
      <rPr>
        <sz val="12"/>
        <color rgb="FF030303"/>
        <rFont val="Calibri"/>
        <family val="2"/>
        <scheme val="minor"/>
      </rPr>
      <t xml:space="preserve">Lifting </t>
    </r>
    <r>
      <rPr>
        <sz val="12"/>
        <color rgb="FF3D3442"/>
        <rFont val="Calibri"/>
        <family val="2"/>
        <scheme val="minor"/>
      </rPr>
      <t xml:space="preserve">, </t>
    </r>
    <r>
      <rPr>
        <sz val="12"/>
        <color rgb="FF030303"/>
        <rFont val="Calibri"/>
        <family val="2"/>
        <scheme val="minor"/>
      </rPr>
      <t>shif</t>
    </r>
    <r>
      <rPr>
        <sz val="12"/>
        <color rgb="FF2A2A2A"/>
        <rFont val="Calibri"/>
        <family val="2"/>
        <scheme val="minor"/>
      </rPr>
      <t>ti</t>
    </r>
    <r>
      <rPr>
        <sz val="12"/>
        <color rgb="FF030303"/>
        <rFont val="Calibri"/>
        <family val="2"/>
        <scheme val="minor"/>
      </rPr>
      <t xml:space="preserve">ng, </t>
    </r>
    <r>
      <rPr>
        <sz val="12"/>
        <color rgb="FF2A2A2A"/>
        <rFont val="Calibri"/>
        <family val="2"/>
        <scheme val="minor"/>
      </rPr>
      <t>In</t>
    </r>
    <r>
      <rPr>
        <sz val="12"/>
        <color rgb="FF030303"/>
        <rFont val="Calibri"/>
        <family val="2"/>
        <scheme val="minor"/>
      </rPr>
      <t>stallation, test</t>
    </r>
    <r>
      <rPr>
        <sz val="12"/>
        <color rgb="FF2A2A2A"/>
        <rFont val="Calibri"/>
        <family val="2"/>
        <scheme val="minor"/>
      </rPr>
      <t xml:space="preserve">ing   </t>
    </r>
    <r>
      <rPr>
        <sz val="12"/>
        <color rgb="FF131313"/>
        <rFont val="Calibri"/>
        <family val="2"/>
        <scheme val="minor"/>
      </rPr>
      <t xml:space="preserve">&amp; </t>
    </r>
    <r>
      <rPr>
        <sz val="12"/>
        <color rgb="FF030303"/>
        <rFont val="Calibri"/>
        <family val="2"/>
        <scheme val="minor"/>
      </rPr>
      <t>commissioning o</t>
    </r>
    <r>
      <rPr>
        <sz val="12"/>
        <color rgb="FF2A2A2A"/>
        <rFont val="Calibri"/>
        <family val="2"/>
        <scheme val="minor"/>
      </rPr>
      <t xml:space="preserve">f  </t>
    </r>
    <r>
      <rPr>
        <b/>
        <sz val="12"/>
        <color rgb="FF030303"/>
        <rFont val="Calibri"/>
        <family val="2"/>
        <scheme val="minor"/>
      </rPr>
      <t xml:space="preserve">owner provided IDU FCU's Ducted Type Units </t>
    </r>
    <r>
      <rPr>
        <sz val="12"/>
        <color rgb="FF030303"/>
        <rFont val="Calibri"/>
        <family val="2"/>
        <scheme val="minor"/>
      </rPr>
      <t xml:space="preserve">(as per </t>
    </r>
    <r>
      <rPr>
        <sz val="12"/>
        <color rgb="FF131313"/>
        <rFont val="Calibri"/>
        <family val="2"/>
        <scheme val="minor"/>
      </rPr>
      <t xml:space="preserve">tender drawing) with support, rubber isolators, </t>
    </r>
    <r>
      <rPr>
        <sz val="12"/>
        <color rgb="FF2A2A2A"/>
        <rFont val="Calibri"/>
        <family val="2"/>
        <scheme val="minor"/>
      </rPr>
      <t>fl</t>
    </r>
    <r>
      <rPr>
        <sz val="12"/>
        <color rgb="FF030303"/>
        <rFont val="Calibri"/>
        <family val="2"/>
        <scheme val="minor"/>
      </rPr>
      <t xml:space="preserve">exible
c onnec  </t>
    </r>
    <r>
      <rPr>
        <sz val="12"/>
        <color rgb="FF2A2A2A"/>
        <rFont val="Calibri"/>
        <family val="2"/>
        <scheme val="minor"/>
      </rPr>
      <t>t</t>
    </r>
    <r>
      <rPr>
        <sz val="12"/>
        <color rgb="FF030303"/>
        <rFont val="Calibri"/>
        <family val="2"/>
        <scheme val="minor"/>
      </rPr>
      <t xml:space="preserve">or  complete </t>
    </r>
    <r>
      <rPr>
        <sz val="12"/>
        <color rgb="FF131313"/>
        <rFont val="Calibri"/>
        <family val="2"/>
        <scheme val="minor"/>
      </rPr>
      <t xml:space="preserve">in all respect </t>
    </r>
    <r>
      <rPr>
        <sz val="12"/>
        <color rgb="FF030303"/>
        <rFont val="Calibri"/>
        <family val="2"/>
        <scheme val="minor"/>
      </rPr>
      <t xml:space="preserve">and </t>
    </r>
    <r>
      <rPr>
        <sz val="12"/>
        <color rgb="FF131313"/>
        <rFont val="Calibri"/>
        <family val="2"/>
        <scheme val="minor"/>
      </rPr>
      <t xml:space="preserve">ready
</t>
    </r>
    <r>
      <rPr>
        <sz val="12"/>
        <color rgb="FF030303"/>
        <rFont val="Calibri"/>
        <family val="2"/>
        <scheme val="minor"/>
      </rPr>
      <t>to operate</t>
    </r>
    <r>
      <rPr>
        <sz val="12"/>
        <color rgb="FF2A2A2A"/>
        <rFont val="Calibri"/>
        <family val="2"/>
        <scheme val="minor"/>
      </rPr>
      <t>.</t>
    </r>
  </si>
  <si>
    <r>
      <rPr>
        <sz val="12"/>
        <color rgb="FF030303"/>
        <rFont val="Calibri"/>
        <family val="2"/>
        <scheme val="minor"/>
      </rPr>
      <t>Supply and  ins</t>
    </r>
    <r>
      <rPr>
        <sz val="12"/>
        <color rgb="FF2A212F"/>
        <rFont val="Calibri"/>
        <family val="2"/>
        <scheme val="minor"/>
      </rPr>
      <t>t</t>
    </r>
    <r>
      <rPr>
        <sz val="12"/>
        <color rgb="FF030303"/>
        <rFont val="Calibri"/>
        <family val="2"/>
        <scheme val="minor"/>
      </rPr>
      <t>allation  of  supply &amp; return air d</t>
    </r>
    <r>
      <rPr>
        <sz val="12"/>
        <color rgb="FF2A212F"/>
        <rFont val="Calibri"/>
        <family val="2"/>
        <scheme val="minor"/>
      </rPr>
      <t>i</t>
    </r>
    <r>
      <rPr>
        <sz val="12"/>
        <color rgb="FF030303"/>
        <rFont val="Calibri"/>
        <family val="2"/>
        <scheme val="minor"/>
      </rPr>
      <t>ffusers  with dampers (as per  approved colour by architect)</t>
    </r>
  </si>
  <si>
    <t>Supply &amp; Installation of UPVC condensate drain piping class D including chiseling, cutting of walls, floor with hanger and supports complete in all respect.</t>
  </si>
  <si>
    <r>
      <rPr>
        <sz val="12"/>
        <color rgb="FF030303"/>
        <rFont val="Calibri"/>
        <family val="2"/>
        <scheme val="minor"/>
      </rPr>
      <t>Electrical Wirin</t>
    </r>
    <r>
      <rPr>
        <sz val="12"/>
        <color rgb="FF241A26"/>
        <rFont val="Calibri"/>
        <family val="2"/>
        <scheme val="minor"/>
      </rPr>
      <t xml:space="preserve">g </t>
    </r>
    <r>
      <rPr>
        <sz val="12"/>
        <color rgb="FF030303"/>
        <rFont val="Calibri"/>
        <family val="2"/>
        <scheme val="minor"/>
      </rPr>
      <t>from outdoor unit to main circuit (4+l)core, 16 sq mm run in cable tray with support and commisioning and accessories.</t>
    </r>
  </si>
  <si>
    <r>
      <rPr>
        <sz val="12"/>
        <color rgb="FF030303"/>
        <rFont val="Calibri"/>
        <family val="2"/>
        <scheme val="minor"/>
      </rPr>
      <t>Electrical Wiring from indoor unit circuit to MCC 3 core, 2.5 sq mm run in conduit with support and commisioning and accessories</t>
    </r>
    <r>
      <rPr>
        <sz val="12"/>
        <color rgb="FF241A26"/>
        <rFont val="Calibri"/>
        <family val="2"/>
        <scheme val="minor"/>
      </rPr>
      <t>.</t>
    </r>
  </si>
  <si>
    <t>Submission of shop and as built drawing with section and detail.</t>
  </si>
  <si>
    <r>
      <rPr>
        <b/>
        <sz val="14"/>
        <color rgb="FF030303"/>
        <rFont val="Calibri"/>
        <family val="2"/>
        <scheme val="minor"/>
      </rPr>
      <t>TOTAL COST FOR HVAC WORKS</t>
    </r>
  </si>
  <si>
    <t>PLUMBING WOR</t>
  </si>
  <si>
    <t xml:space="preserve">Providing and install of Hot &amp; Cold water supply PPR &amp; UPVC drainage piping (Dadex or approved equivalent), as per plumbing drawing with all accessories such as P trap, Y trap, bend, socket, reducer, etc., including fitting &amp; fixture, making requisite holes in wall &amp; floor etc. as per requirement complete in all respect as per drawing &amp; details and as directed by the Architect. </t>
  </si>
  <si>
    <t xml:space="preserve">Toilet </t>
  </si>
  <si>
    <t>Kitchen</t>
  </si>
  <si>
    <t>Core cutting for plumbing line.</t>
  </si>
  <si>
    <t>Supply &amp; installation of vanity counter top including imported one hole C.P. faucet, stop cocks for hot and cold water, bottle trap, C.P. strainer, pipe connections, C.P. brass waste chain plug complete with concealed safety brackets, waste water jointing assembly, making requisite number of holes in walls, floor for pipe connections and making good with approved material complete in all respects as shown on drawings &amp; speci.fications. 
(Vanity Counter Roca, Other Accessories Grobe) Basic Price Rs. 45,000/-</t>
  </si>
  <si>
    <t>Providing &amp; fixing of Towel Rail (Orrome finish) of approved sample by Architect. 
S. Abdullah or JB Saeed.</t>
  </si>
  <si>
    <t>Providing &amp; fixing of Paper Holder (Chrome finish) of approved sample by Architect.
S. Abdullah or JB Saeed.</t>
  </si>
  <si>
    <t>Providing &amp; fixing of Liquid Dispenser of approved sample by Architect.
S. Abdullah or JB Saeed.</t>
  </si>
  <si>
    <t>Providing &amp; fixing of Double Coat Hook of approved sample by Architect.</t>
  </si>
  <si>
    <t>Providing &amp; fixing of SS Floor Drain.
Basic Price Rs. 2000/-</t>
  </si>
  <si>
    <t>Providing &amp; fixing of Siemens Hand Dryer of approved sample by Architect. 
Basic Price Rs.15000/-</t>
  </si>
  <si>
    <t>Nos</t>
  </si>
  <si>
    <t>Rate Only</t>
  </si>
  <si>
    <t>Job</t>
  </si>
  <si>
    <t>Providing &amp; fixing SS Sink Bowl with Sink Mixture (Grohe), stop cocks for hot and cold water, bottle trap, C.P. strainer, pipe connections, C.P. brass 
waste chain plug making requisite number of holes in walls, floor for pipe connections and making  good with approved material complete in all respects as shown on drawings &amp; specifications.</t>
  </si>
  <si>
    <t>Sr #</t>
  </si>
  <si>
    <r>
      <rPr>
        <b/>
        <sz val="14"/>
        <color theme="0"/>
        <rFont val="Arial"/>
        <family val="2"/>
      </rPr>
      <t>DESCRIPTION</t>
    </r>
  </si>
  <si>
    <r>
      <rPr>
        <b/>
        <sz val="14"/>
        <color theme="0"/>
        <rFont val="Arial"/>
        <family val="2"/>
      </rPr>
      <t>AMOUNT (PKR)</t>
    </r>
  </si>
  <si>
    <t>HVAC Works</t>
  </si>
  <si>
    <t>Plumbing Fixtures</t>
  </si>
  <si>
    <t xml:space="preserve">Supply, installation, testing &amp; commissioning of Wall Hung Water closet with "P" or "S" trap, including imported concealed flush tank C.P. stop cock, C.P., Muslim shower with all accessories &amp; fittings, complete all connection and relative material making requisite hole in walls, floors for pipe connections and making good with approved materials complete in all respects in as shown on drawings &amp; specifications. 
(Water Closet &amp; Flush Tank Roca and other accessories Grohe) 
(Basic Price Rs. 65000/-) </t>
  </si>
  <si>
    <r>
      <rPr>
        <sz val="12"/>
        <color rgb="FF030303"/>
        <rFont val="Calibri"/>
        <family val="2"/>
        <scheme val="minor"/>
      </rPr>
      <t>Supp</t>
    </r>
    <r>
      <rPr>
        <sz val="12"/>
        <color rgb="FF2A212F"/>
        <rFont val="Calibri"/>
        <family val="2"/>
        <scheme val="minor"/>
      </rPr>
      <t>l</t>
    </r>
    <r>
      <rPr>
        <sz val="12"/>
        <color rgb="FF030303"/>
        <rFont val="Calibri"/>
        <family val="2"/>
        <scheme val="minor"/>
      </rPr>
      <t>y and  installation of supp</t>
    </r>
    <r>
      <rPr>
        <sz val="12"/>
        <color rgb="FF2A212F"/>
        <rFont val="Calibri"/>
        <family val="2"/>
        <scheme val="minor"/>
      </rPr>
      <t>l</t>
    </r>
    <r>
      <rPr>
        <sz val="12"/>
        <color rgb="FF030303"/>
        <rFont val="Calibri"/>
        <family val="2"/>
        <scheme val="minor"/>
      </rPr>
      <t xml:space="preserve">y &amp; </t>
    </r>
    <r>
      <rPr>
        <sz val="12"/>
        <color rgb="FF2A212F"/>
        <rFont val="Calibri"/>
        <family val="2"/>
        <scheme val="minor"/>
      </rPr>
      <t>r</t>
    </r>
    <r>
      <rPr>
        <sz val="12"/>
        <color rgb="FF030303"/>
        <rFont val="Calibri"/>
        <family val="2"/>
        <scheme val="minor"/>
      </rPr>
      <t>eturn 
doub</t>
    </r>
    <r>
      <rPr>
        <sz val="12"/>
        <color rgb="FF423B3F"/>
        <rFont val="Calibri"/>
        <family val="2"/>
        <scheme val="minor"/>
      </rPr>
      <t>l</t>
    </r>
    <r>
      <rPr>
        <sz val="12"/>
        <color rgb="FF030303"/>
        <rFont val="Calibri"/>
        <family val="2"/>
        <scheme val="minor"/>
      </rPr>
      <t>e defflection grills  with dampers (as per approved colour by architect)</t>
    </r>
  </si>
  <si>
    <r>
      <rPr>
        <sz val="12"/>
        <color rgb="FF030303"/>
        <rFont val="Calibri"/>
        <family val="2"/>
        <scheme val="minor"/>
      </rPr>
      <t xml:space="preserve">Supply &amp; Installation of UPVC condensate drain piping </t>
    </r>
    <r>
      <rPr>
        <sz val="12"/>
        <color rgb="FF241A26"/>
        <rFont val="Calibri"/>
        <family val="2"/>
        <scheme val="minor"/>
      </rPr>
      <t xml:space="preserve"> i </t>
    </r>
    <r>
      <rPr>
        <sz val="12"/>
        <color rgb="FF030303"/>
        <rFont val="Calibri"/>
        <family val="2"/>
        <scheme val="minor"/>
      </rPr>
      <t>nsulation 10 mm thick with complete taping in all pipes including chiseling, cutting of walls, floor with hanger and supports complete in all respect.</t>
    </r>
  </si>
  <si>
    <r>
      <rPr>
        <sz val="12"/>
        <color rgb="FF030303"/>
        <rFont val="Calibri"/>
        <family val="2"/>
        <scheme val="minor"/>
      </rPr>
      <t>Supply &amp; installation of MCC for VRF Units with Ampere, Volt meter, CT, Re</t>
    </r>
    <r>
      <rPr>
        <sz val="12"/>
        <color rgb="FF241A26"/>
        <rFont val="Calibri"/>
        <family val="2"/>
        <scheme val="minor"/>
      </rPr>
      <t>l</t>
    </r>
    <r>
      <rPr>
        <sz val="12"/>
        <color rgb="FF030303"/>
        <rFont val="Calibri"/>
        <family val="2"/>
        <scheme val="minor"/>
      </rPr>
      <t>ay , spare breakers &amp; all necessary with below detail.</t>
    </r>
  </si>
  <si>
    <r>
      <rPr>
        <sz val="12"/>
        <color rgb="FF030303"/>
        <rFont val="Calibri"/>
        <family val="2"/>
        <scheme val="minor"/>
      </rPr>
      <t>Supp</t>
    </r>
    <r>
      <rPr>
        <sz val="12"/>
        <color rgb="FF444244"/>
        <rFont val="Calibri"/>
        <family val="2"/>
        <scheme val="minor"/>
      </rPr>
      <t>l</t>
    </r>
    <r>
      <rPr>
        <sz val="12"/>
        <color rgb="FF030303"/>
        <rFont val="Calibri"/>
        <family val="2"/>
        <scheme val="minor"/>
      </rPr>
      <t>y and installation of copper piping for split units with electrical conduit and electrical &amp; control  wiring from indoor to
outdoor and to MCC with c ommiss</t>
    </r>
    <r>
      <rPr>
        <sz val="12"/>
        <color rgb="FF2D242B"/>
        <rFont val="Calibri"/>
        <family val="2"/>
        <scheme val="minor"/>
      </rPr>
      <t xml:space="preserve">i </t>
    </r>
    <r>
      <rPr>
        <sz val="12"/>
        <color rgb="FF030303"/>
        <rFont val="Calibri"/>
        <family val="2"/>
        <scheme val="minor"/>
      </rPr>
      <t>oning, hangers and  support w</t>
    </r>
    <r>
      <rPr>
        <sz val="12"/>
        <color rgb="FF2D242B"/>
        <rFont val="Calibri"/>
        <family val="2"/>
        <scheme val="minor"/>
      </rPr>
      <t>i</t>
    </r>
    <r>
      <rPr>
        <sz val="12"/>
        <color rgb="FF030303"/>
        <rFont val="Calibri"/>
        <family val="2"/>
        <scheme val="minor"/>
      </rPr>
      <t>th all necessary
accessories.</t>
    </r>
  </si>
  <si>
    <r>
      <rPr>
        <sz val="12"/>
        <color rgb="FF030303"/>
        <rFont val="Calibri"/>
        <family val="2"/>
        <scheme val="minor"/>
      </rPr>
      <t>Suppl</t>
    </r>
    <r>
      <rPr>
        <sz val="12"/>
        <color rgb="FF2D242B"/>
        <rFont val="Calibri"/>
        <family val="2"/>
        <scheme val="minor"/>
      </rPr>
      <t xml:space="preserve">y </t>
    </r>
    <r>
      <rPr>
        <sz val="12"/>
        <color rgb="FF030303"/>
        <rFont val="Calibri"/>
        <family val="2"/>
        <scheme val="minor"/>
      </rPr>
      <t>and installation of copper piping form insulation for split units 10 mm  thickness with taping &amp; oil  necessary accessories.</t>
    </r>
  </si>
  <si>
    <t>HVAC Work for JS Bank Shaheen Complex Karachi</t>
  </si>
  <si>
    <t>Bill</t>
  </si>
  <si>
    <t>Plumbing Work for JS Bank Shaheen Complex Karachi</t>
  </si>
  <si>
    <t>TOTAL COST</t>
  </si>
  <si>
    <t>Summary of Bill</t>
  </si>
  <si>
    <t>Total Cost of Bill</t>
  </si>
  <si>
    <t>Variation order for VRF Condensing units.</t>
  </si>
  <si>
    <t>Variation order for Automatic Sensor Tap</t>
  </si>
  <si>
    <t>HVAC &amp; Plumbing Works at JS Bank Shaheen Complex 1st Floor,  Karachi.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</si>
</sst>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6" x14ac:knownFonts="1">
    <font>
      <sz val="10"/>
      <color rgb="FF000000"/>
      <name val="Times New Roman"/>
      <charset val="204"/>
    </font>
    <font>
      <sz val="10"/>
      <color rgb="FF000000"/>
      <name val="Times New Roman"/>
      <family val="1"/>
    </font>
    <font>
      <sz val="12"/>
      <name val="Calibri"/>
      <family val="2"/>
      <scheme val="minor"/>
    </font>
    <font>
      <sz val="12"/>
      <color rgb="FF030303"/>
      <name val="Calibri"/>
      <family val="2"/>
      <scheme val="minor"/>
    </font>
    <font>
      <sz val="12"/>
      <color rgb="FF000000"/>
      <name val="Calibri"/>
      <family val="2"/>
      <scheme val="minor"/>
    </font>
    <font>
      <sz val="12"/>
      <color rgb="FF2A2A2A"/>
      <name val="Calibri"/>
      <family val="2"/>
      <scheme val="minor"/>
    </font>
    <font>
      <sz val="12"/>
      <color rgb="FF131313"/>
      <name val="Calibri"/>
      <family val="2"/>
      <scheme val="minor"/>
    </font>
    <font>
      <sz val="12"/>
      <color rgb="FF3D3442"/>
      <name val="Calibri"/>
      <family val="2"/>
      <scheme val="minor"/>
    </font>
    <font>
      <b/>
      <sz val="12"/>
      <color rgb="FF030303"/>
      <name val="Calibri"/>
      <family val="2"/>
      <scheme val="minor"/>
    </font>
    <font>
      <sz val="12"/>
      <color rgb="FF2D242B"/>
      <name val="Calibri"/>
      <family val="2"/>
      <scheme val="minor"/>
    </font>
    <font>
      <sz val="12"/>
      <color rgb="FF444244"/>
      <name val="Calibri"/>
      <family val="2"/>
      <scheme val="minor"/>
    </font>
    <font>
      <sz val="12"/>
      <color rgb="FF2A212F"/>
      <name val="Calibri"/>
      <family val="2"/>
      <scheme val="minor"/>
    </font>
    <font>
      <sz val="12"/>
      <color rgb="FF423B3F"/>
      <name val="Calibri"/>
      <family val="2"/>
      <scheme val="minor"/>
    </font>
    <font>
      <sz val="12"/>
      <color rgb="FF241A26"/>
      <name val="Calibri"/>
      <family val="2"/>
      <scheme val="minor"/>
    </font>
    <font>
      <sz val="12"/>
      <color rgb="FF342B31"/>
      <name val="Calibri"/>
      <family val="2"/>
      <scheme val="minor"/>
    </font>
    <font>
      <b/>
      <sz val="16"/>
      <color rgb="FF000000"/>
      <name val="Calibri"/>
      <family val="2"/>
      <scheme val="minor"/>
    </font>
    <font>
      <b/>
      <sz val="14"/>
      <color rgb="FF000000"/>
      <name val="Calibri"/>
      <family val="2"/>
      <scheme val="minor"/>
    </font>
    <font>
      <b/>
      <sz val="12"/>
      <color rgb="FF000000"/>
      <name val="Calibri"/>
      <family val="2"/>
      <scheme val="minor"/>
    </font>
    <font>
      <b/>
      <sz val="18"/>
      <color rgb="FF000000"/>
      <name val="Calibri"/>
      <family val="2"/>
      <scheme val="minor"/>
    </font>
    <font>
      <b/>
      <sz val="14"/>
      <name val="Calibri"/>
      <family val="2"/>
      <scheme val="minor"/>
    </font>
    <font>
      <b/>
      <sz val="14"/>
      <color rgb="FF030303"/>
      <name val="Calibri"/>
      <family val="2"/>
      <scheme val="minor"/>
    </font>
    <font>
      <b/>
      <u/>
      <sz val="24"/>
      <name val="Arial"/>
      <family val="2"/>
    </font>
    <font>
      <b/>
      <sz val="12"/>
      <name val="Arial"/>
      <family val="2"/>
    </font>
    <font>
      <b/>
      <sz val="14"/>
      <color theme="0"/>
      <name val="Arial"/>
      <family val="2"/>
    </font>
    <font>
      <sz val="14"/>
      <color theme="0"/>
      <name val="Arial"/>
      <family val="2"/>
    </font>
    <font>
      <sz val="11"/>
      <name val="Arial"/>
      <family val="2"/>
    </font>
    <font>
      <b/>
      <sz val="15"/>
      <name val="Arial"/>
      <family val="2"/>
    </font>
    <font>
      <sz val="14"/>
      <name val="Arial"/>
      <family val="2"/>
    </font>
    <font>
      <sz val="16"/>
      <name val="Arial"/>
      <family val="2"/>
    </font>
    <font>
      <b/>
      <sz val="16"/>
      <name val="Arial"/>
      <family val="2"/>
    </font>
    <font>
      <b/>
      <i/>
      <sz val="14"/>
      <name val="Arial"/>
      <family val="2"/>
    </font>
    <font>
      <b/>
      <u/>
      <sz val="22"/>
      <name val="Arial"/>
      <family val="2"/>
    </font>
    <font>
      <b/>
      <u/>
      <sz val="18"/>
      <name val="Arial"/>
      <family val="2"/>
    </font>
    <font>
      <b/>
      <u/>
      <sz val="20"/>
      <color rgb="FF000000"/>
      <name val="Calibri"/>
      <family val="2"/>
      <scheme val="minor"/>
    </font>
    <font>
      <b/>
      <u/>
      <sz val="18"/>
      <color rgb="FF000000"/>
      <name val="Calibri"/>
      <family val="2"/>
      <scheme val="minor"/>
    </font>
    <font>
      <b/>
      <sz val="20"/>
      <color rgb="FF00000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auto="1"/>
      </left>
      <right style="medium">
        <color auto="1"/>
      </right>
      <top style="medium">
        <color auto="1"/>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2">
    <xf numFmtId="0" fontId="0" fillId="0" borderId="0"/>
    <xf numFmtId="43" fontId="1" fillId="0" borderId="0" applyFont="0" applyFill="0" applyBorder="0" applyAlignment="0" applyProtection="0"/>
  </cellStyleXfs>
  <cellXfs count="103">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alignment horizontal="right" vertical="top"/>
    </xf>
    <xf numFmtId="0" fontId="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4" fillId="0" borderId="0" xfId="0" applyFont="1" applyFill="1" applyBorder="1" applyAlignment="1">
      <alignment horizontal="center" vertical="center"/>
    </xf>
    <xf numFmtId="1" fontId="6" fillId="0" borderId="1" xfId="0" applyNumberFormat="1" applyFont="1" applyFill="1" applyBorder="1" applyAlignment="1">
      <alignment horizontal="left" vertical="center" indent="1" shrinkToFit="1"/>
    </xf>
    <xf numFmtId="0" fontId="4"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4" fontId="2" fillId="0" borderId="1" xfId="1" applyNumberFormat="1" applyFont="1" applyFill="1" applyBorder="1" applyAlignment="1">
      <alignment horizontal="right" vertical="center" wrapText="1"/>
    </xf>
    <xf numFmtId="1" fontId="5" fillId="0" borderId="1" xfId="0" applyNumberFormat="1" applyFont="1" applyFill="1" applyBorder="1" applyAlignment="1">
      <alignment horizontal="left" vertical="center" indent="2" shrinkToFit="1"/>
    </xf>
    <xf numFmtId="1" fontId="6" fillId="0" borderId="1" xfId="0" applyNumberFormat="1" applyFont="1" applyFill="1" applyBorder="1" applyAlignment="1">
      <alignment horizontal="left" vertical="center" indent="2" shrinkToFit="1"/>
    </xf>
    <xf numFmtId="164" fontId="4" fillId="0" borderId="1" xfId="1" applyNumberFormat="1" applyFont="1" applyFill="1" applyBorder="1" applyAlignment="1">
      <alignment horizontal="right" vertical="center" wrapText="1"/>
    </xf>
    <xf numFmtId="0" fontId="2" fillId="0" borderId="1" xfId="0" applyFont="1" applyFill="1" applyBorder="1" applyAlignment="1">
      <alignment horizontal="left" vertical="top" wrapText="1" indent="1"/>
    </xf>
    <xf numFmtId="0" fontId="6"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wrapText="1" indent="2"/>
    </xf>
    <xf numFmtId="1" fontId="3" fillId="0" borderId="1" xfId="0" applyNumberFormat="1" applyFont="1" applyFill="1" applyBorder="1" applyAlignment="1">
      <alignment horizontal="center" vertical="center" shrinkToFi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center" wrapText="1"/>
    </xf>
    <xf numFmtId="1" fontId="3" fillId="0" borderId="1" xfId="0" applyNumberFormat="1" applyFont="1" applyFill="1" applyBorder="1" applyAlignment="1">
      <alignment horizontal="left" vertical="center" indent="2" shrinkToFit="1"/>
    </xf>
    <xf numFmtId="0" fontId="2" fillId="0" borderId="1" xfId="0" applyFont="1" applyFill="1" applyBorder="1" applyAlignment="1">
      <alignment horizontal="right" vertical="top" wrapText="1" indent="1"/>
    </xf>
    <xf numFmtId="1" fontId="8" fillId="0" borderId="1" xfId="0" applyNumberFormat="1" applyFont="1" applyFill="1" applyBorder="1" applyAlignment="1">
      <alignment horizontal="left" vertical="center" indent="1" shrinkToFit="1"/>
    </xf>
    <xf numFmtId="0" fontId="4" fillId="0" borderId="1" xfId="0" applyFont="1" applyFill="1" applyBorder="1" applyAlignment="1">
      <alignment horizontal="left" wrapText="1"/>
    </xf>
    <xf numFmtId="1" fontId="3" fillId="0" borderId="1" xfId="0" applyNumberFormat="1" applyFont="1" applyFill="1" applyBorder="1" applyAlignment="1">
      <alignment horizontal="left" vertical="center" indent="1" shrinkToFit="1"/>
    </xf>
    <xf numFmtId="1" fontId="3" fillId="0" borderId="1" xfId="0" applyNumberFormat="1" applyFont="1" applyFill="1" applyBorder="1" applyAlignment="1">
      <alignment horizontal="right" vertical="center" indent="1" shrinkToFit="1"/>
    </xf>
    <xf numFmtId="0" fontId="2" fillId="0" borderId="1" xfId="0" applyFont="1" applyFill="1" applyBorder="1" applyAlignment="1">
      <alignment horizontal="right" vertical="top" wrapText="1"/>
    </xf>
    <xf numFmtId="0" fontId="2" fillId="0" borderId="1" xfId="0" applyFont="1" applyFill="1" applyBorder="1" applyAlignment="1">
      <alignment vertical="top" wrapText="1"/>
    </xf>
    <xf numFmtId="0" fontId="3" fillId="0" borderId="1" xfId="0" applyFont="1" applyFill="1" applyBorder="1" applyAlignment="1">
      <alignment vertical="top" wrapText="1"/>
    </xf>
    <xf numFmtId="1" fontId="3" fillId="0" borderId="1" xfId="0" applyNumberFormat="1" applyFont="1" applyFill="1" applyBorder="1" applyAlignment="1">
      <alignment horizontal="left" vertical="top" indent="1" shrinkToFit="1"/>
    </xf>
    <xf numFmtId="0" fontId="4" fillId="0" borderId="1" xfId="0" applyFont="1" applyFill="1" applyBorder="1" applyAlignment="1">
      <alignment vertical="center" wrapText="1"/>
    </xf>
    <xf numFmtId="164" fontId="2" fillId="0" borderId="1" xfId="1" applyNumberFormat="1"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164" fontId="4" fillId="0" borderId="0" xfId="1" applyNumberFormat="1" applyFont="1" applyFill="1" applyBorder="1" applyAlignment="1">
      <alignment horizontal="center" vertical="center"/>
    </xf>
    <xf numFmtId="164" fontId="4" fillId="0" borderId="0" xfId="1" applyNumberFormat="1" applyFont="1" applyFill="1" applyBorder="1" applyAlignment="1">
      <alignment horizontal="right" vertical="top"/>
    </xf>
    <xf numFmtId="164" fontId="16" fillId="0" borderId="1" xfId="1" applyNumberFormat="1" applyFont="1" applyFill="1" applyBorder="1" applyAlignment="1">
      <alignment horizontal="center" vertical="center" wrapText="1"/>
    </xf>
    <xf numFmtId="164" fontId="17" fillId="0" borderId="1" xfId="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top" wrapText="1"/>
    </xf>
    <xf numFmtId="164" fontId="16" fillId="0" borderId="1" xfId="1" applyNumberFormat="1" applyFont="1" applyFill="1" applyBorder="1" applyAlignment="1">
      <alignment horizontal="left" vertical="center"/>
    </xf>
    <xf numFmtId="0" fontId="0" fillId="0" borderId="0" xfId="0"/>
    <xf numFmtId="164" fontId="0" fillId="0" borderId="0" xfId="1" applyNumberFormat="1" applyFont="1"/>
    <xf numFmtId="0" fontId="21" fillId="0" borderId="0" xfId="0" applyFont="1" applyBorder="1" applyAlignment="1">
      <alignment horizontal="center" vertical="top" wrapText="1"/>
    </xf>
    <xf numFmtId="0" fontId="22" fillId="0" borderId="0" xfId="0" applyFont="1" applyBorder="1" applyAlignment="1">
      <alignment horizontal="center" vertical="top" wrapText="1"/>
    </xf>
    <xf numFmtId="0" fontId="23" fillId="2" borderId="3" xfId="0" applyFont="1" applyFill="1" applyBorder="1" applyAlignment="1">
      <alignment horizontal="center" vertical="top"/>
    </xf>
    <xf numFmtId="0" fontId="24" fillId="2" borderId="3" xfId="0" applyFont="1" applyFill="1" applyBorder="1" applyAlignment="1">
      <alignment horizontal="center" vertical="top"/>
    </xf>
    <xf numFmtId="0" fontId="25" fillId="0" borderId="3" xfId="0" applyFont="1" applyBorder="1" applyAlignment="1">
      <alignment horizontal="left" vertical="top" indent="1"/>
    </xf>
    <xf numFmtId="0" fontId="25" fillId="0" borderId="3" xfId="0" applyFont="1" applyBorder="1" applyAlignment="1">
      <alignment horizontal="left" vertical="top"/>
    </xf>
    <xf numFmtId="0" fontId="25" fillId="0" borderId="4" xfId="0" applyFont="1" applyBorder="1" applyAlignment="1">
      <alignment horizontal="left" vertical="top" indent="4"/>
    </xf>
    <xf numFmtId="0" fontId="25" fillId="0" borderId="5" xfId="0" applyFont="1" applyBorder="1" applyAlignment="1">
      <alignment horizontal="center" vertical="top"/>
    </xf>
    <xf numFmtId="0" fontId="25" fillId="0" borderId="5" xfId="0" applyFont="1" applyBorder="1" applyAlignment="1">
      <alignment horizontal="left" vertical="top"/>
    </xf>
    <xf numFmtId="164" fontId="25" fillId="0" borderId="4" xfId="0" applyNumberFormat="1" applyFont="1" applyBorder="1" applyAlignment="1">
      <alignment vertical="top"/>
    </xf>
    <xf numFmtId="0" fontId="25" fillId="0" borderId="6" xfId="0" applyFont="1" applyBorder="1" applyAlignment="1">
      <alignment horizontal="left" vertical="top" indent="4"/>
    </xf>
    <xf numFmtId="0" fontId="26" fillId="0" borderId="5" xfId="0" applyFont="1" applyBorder="1" applyAlignment="1">
      <alignment horizontal="center" vertical="top"/>
    </xf>
    <xf numFmtId="0" fontId="26" fillId="0" borderId="5" xfId="0" applyFont="1" applyBorder="1" applyAlignment="1">
      <alignment horizontal="left" vertical="top"/>
    </xf>
    <xf numFmtId="164" fontId="26" fillId="0" borderId="4" xfId="1" applyNumberFormat="1" applyFont="1" applyBorder="1" applyAlignment="1">
      <alignment horizontal="left" vertical="top" indent="4"/>
    </xf>
    <xf numFmtId="0" fontId="26" fillId="0" borderId="7" xfId="0" applyFont="1" applyBorder="1" applyAlignment="1">
      <alignment horizontal="left" vertical="top" indent="1"/>
    </xf>
    <xf numFmtId="0" fontId="26" fillId="0" borderId="7" xfId="0" applyFont="1" applyBorder="1" applyAlignment="1">
      <alignment horizontal="left" vertical="top"/>
    </xf>
    <xf numFmtId="0" fontId="26" fillId="0" borderId="8" xfId="0" applyFont="1" applyBorder="1" applyAlignment="1">
      <alignment horizontal="left" vertical="top" indent="4"/>
    </xf>
    <xf numFmtId="0" fontId="26" fillId="0" borderId="3" xfId="0" applyFont="1" applyBorder="1" applyAlignment="1">
      <alignment horizontal="left" vertical="top" indent="1"/>
    </xf>
    <xf numFmtId="0" fontId="26" fillId="0" borderId="3" xfId="0" applyFont="1" applyBorder="1" applyAlignment="1">
      <alignment horizontal="left" vertical="top"/>
    </xf>
    <xf numFmtId="0" fontId="26" fillId="0" borderId="6" xfId="0" applyFont="1" applyBorder="1" applyAlignment="1">
      <alignment horizontal="left" vertical="top" indent="4"/>
    </xf>
    <xf numFmtId="164" fontId="26" fillId="0" borderId="4" xfId="1" applyNumberFormat="1" applyFont="1" applyBorder="1" applyAlignment="1">
      <alignment horizontal="right" vertical="top"/>
    </xf>
    <xf numFmtId="0" fontId="27" fillId="0" borderId="7" xfId="0" applyFont="1" applyBorder="1" applyAlignment="1">
      <alignment horizontal="left" vertical="top" indent="1"/>
    </xf>
    <xf numFmtId="0" fontId="27" fillId="0" borderId="7" xfId="0" applyFont="1" applyBorder="1" applyAlignment="1">
      <alignment horizontal="left" vertical="top"/>
    </xf>
    <xf numFmtId="0" fontId="27" fillId="0" borderId="8" xfId="0" applyFont="1" applyBorder="1" applyAlignment="1">
      <alignment horizontal="left" vertical="top" indent="4"/>
    </xf>
    <xf numFmtId="0" fontId="26" fillId="0" borderId="5" xfId="0" applyFont="1" applyBorder="1" applyAlignment="1">
      <alignment horizontal="left" vertical="top" wrapText="1"/>
    </xf>
    <xf numFmtId="164" fontId="26" fillId="0" borderId="4" xfId="1" applyNumberFormat="1" applyFont="1" applyBorder="1" applyAlignment="1">
      <alignment horizontal="right" vertical="center"/>
    </xf>
    <xf numFmtId="0" fontId="25" fillId="0" borderId="5" xfId="0" applyFont="1" applyBorder="1" applyAlignment="1">
      <alignment horizontal="left" vertical="top" indent="1"/>
    </xf>
    <xf numFmtId="0" fontId="28" fillId="0" borderId="3" xfId="0" applyFont="1" applyBorder="1" applyAlignment="1">
      <alignment horizontal="left" vertical="top" indent="1"/>
    </xf>
    <xf numFmtId="0" fontId="28" fillId="0" borderId="7" xfId="0" applyFont="1" applyBorder="1" applyAlignment="1">
      <alignment horizontal="left" vertical="top" indent="1"/>
    </xf>
    <xf numFmtId="164" fontId="15" fillId="0" borderId="1" xfId="1" applyNumberFormat="1" applyFont="1" applyFill="1" applyBorder="1" applyAlignment="1">
      <alignment horizontal="left" vertical="center"/>
    </xf>
    <xf numFmtId="164" fontId="2" fillId="0" borderId="1" xfId="1" applyNumberFormat="1" applyFont="1" applyFill="1" applyBorder="1" applyAlignment="1">
      <alignment vertical="center" wrapText="1"/>
    </xf>
    <xf numFmtId="164" fontId="4" fillId="0" borderId="1" xfId="1" applyNumberFormat="1" applyFont="1" applyFill="1" applyBorder="1" applyAlignment="1">
      <alignment vertical="center" wrapText="1"/>
    </xf>
    <xf numFmtId="164" fontId="4" fillId="0" borderId="0" xfId="1" applyNumberFormat="1" applyFont="1" applyFill="1" applyBorder="1" applyAlignment="1">
      <alignment vertical="center"/>
    </xf>
    <xf numFmtId="164" fontId="2" fillId="0" borderId="1" xfId="1"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shrinkToFit="1"/>
    </xf>
    <xf numFmtId="0" fontId="2" fillId="0" borderId="1" xfId="0" applyFont="1" applyFill="1" applyBorder="1" applyAlignment="1">
      <alignment horizontal="center" vertical="center" wrapText="1"/>
    </xf>
    <xf numFmtId="1" fontId="6" fillId="0" borderId="1" xfId="0" applyNumberFormat="1" applyFont="1" applyFill="1" applyBorder="1" applyAlignment="1">
      <alignment horizontal="center" vertical="center" shrinkToFit="1"/>
    </xf>
    <xf numFmtId="0" fontId="19" fillId="0" borderId="1" xfId="0" applyFont="1" applyFill="1" applyBorder="1" applyAlignment="1">
      <alignment horizontal="right" vertical="center" wrapText="1"/>
    </xf>
    <xf numFmtId="0" fontId="33" fillId="0" borderId="0" xfId="0" applyFont="1" applyFill="1" applyBorder="1" applyAlignment="1">
      <alignment horizontal="center" vertical="top" wrapText="1"/>
    </xf>
    <xf numFmtId="1" fontId="5" fillId="0" borderId="1" xfId="0" applyNumberFormat="1" applyFont="1" applyFill="1" applyBorder="1" applyAlignment="1">
      <alignment horizontal="center" vertical="center" shrinkToFit="1"/>
    </xf>
    <xf numFmtId="0" fontId="4"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4" fontId="2" fillId="0" borderId="1" xfId="1" applyNumberFormat="1" applyFont="1" applyFill="1" applyBorder="1" applyAlignment="1">
      <alignment horizontal="right" vertical="center" wrapText="1"/>
    </xf>
    <xf numFmtId="164" fontId="2" fillId="0" borderId="1" xfId="1"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164" fontId="18" fillId="0" borderId="1" xfId="1" applyNumberFormat="1" applyFont="1" applyFill="1" applyBorder="1" applyAlignment="1">
      <alignment horizontal="center" vertical="center"/>
    </xf>
    <xf numFmtId="0" fontId="20" fillId="0" borderId="1" xfId="0" applyFont="1" applyFill="1" applyBorder="1" applyAlignment="1">
      <alignment horizontal="right" vertical="center" wrapText="1"/>
    </xf>
    <xf numFmtId="0" fontId="34" fillId="0" borderId="0" xfId="0" applyFont="1" applyFill="1" applyBorder="1" applyAlignment="1">
      <alignment horizontal="center" vertical="top" wrapText="1"/>
    </xf>
    <xf numFmtId="0" fontId="34" fillId="0" borderId="2" xfId="0" applyFont="1" applyFill="1" applyBorder="1" applyAlignment="1">
      <alignment horizontal="center" vertical="top" wrapText="1"/>
    </xf>
    <xf numFmtId="164" fontId="35" fillId="0" borderId="1" xfId="1" applyNumberFormat="1" applyFont="1" applyFill="1" applyBorder="1" applyAlignment="1">
      <alignment horizontal="center" vertical="center"/>
    </xf>
    <xf numFmtId="0" fontId="31" fillId="0" borderId="0" xfId="0" applyFont="1" applyBorder="1" applyAlignment="1">
      <alignment horizontal="center" vertical="top" wrapText="1"/>
    </xf>
    <xf numFmtId="0" fontId="32" fillId="0" borderId="0" xfId="0" applyFont="1" applyBorder="1" applyAlignment="1">
      <alignment horizontal="center" vertical="top" wrapText="1"/>
    </xf>
    <xf numFmtId="0" fontId="29" fillId="0" borderId="3" xfId="0" applyFont="1" applyBorder="1" applyAlignment="1">
      <alignment horizontal="right" vertical="center"/>
    </xf>
    <xf numFmtId="0" fontId="29" fillId="0" borderId="7" xfId="0" applyFont="1" applyBorder="1" applyAlignment="1">
      <alignment horizontal="right" vertical="center"/>
    </xf>
    <xf numFmtId="164" fontId="29" fillId="0" borderId="3" xfId="0" applyNumberFormat="1" applyFont="1" applyBorder="1" applyAlignment="1">
      <alignment horizontal="center" vertical="center"/>
    </xf>
    <xf numFmtId="164" fontId="29" fillId="0" borderId="7" xfId="0" applyNumberFormat="1" applyFont="1" applyBorder="1" applyAlignment="1">
      <alignment horizontal="center" vertical="center"/>
    </xf>
    <xf numFmtId="0" fontId="30" fillId="0" borderId="0"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1-%20variation%20order%20for%20vrf%20installation%20of%20condensing%20uni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20variation%20order%20automatic%20sensor%20t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3">
          <cell r="H23">
            <v>141093.75</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2">
          <cell r="H22">
            <v>99773.4375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6"/>
  <sheetViews>
    <sheetView topLeftCell="A58" zoomScaleNormal="100" workbookViewId="0">
      <selection activeCell="I70" sqref="I70"/>
    </sheetView>
  </sheetViews>
  <sheetFormatPr defaultRowHeight="15.75" x14ac:dyDescent="0.2"/>
  <cols>
    <col min="1" max="1" width="6.83203125" style="1" customWidth="1"/>
    <col min="2" max="2" width="46.5" style="1" customWidth="1"/>
    <col min="3" max="3" width="7.6640625" style="6" bestFit="1" customWidth="1"/>
    <col min="4" max="4" width="9.33203125" style="6" customWidth="1"/>
    <col min="5" max="5" width="11.1640625" style="2" customWidth="1"/>
    <col min="6" max="6" width="12.6640625" style="36" customWidth="1"/>
    <col min="7" max="7" width="17.5" style="37" customWidth="1"/>
    <col min="8" max="16384" width="9.33203125" style="1"/>
  </cols>
  <sheetData>
    <row r="2" spans="1:7" ht="57" customHeight="1" x14ac:dyDescent="0.2">
      <c r="A2" s="83" t="s">
        <v>115</v>
      </c>
      <c r="B2" s="83"/>
      <c r="C2" s="83"/>
      <c r="D2" s="83"/>
      <c r="E2" s="83"/>
      <c r="F2" s="83"/>
      <c r="G2" s="83"/>
    </row>
    <row r="3" spans="1:7" ht="9.75" customHeight="1" x14ac:dyDescent="0.2"/>
    <row r="4" spans="1:7" ht="23.25" x14ac:dyDescent="0.2">
      <c r="A4" s="89" t="s">
        <v>66</v>
      </c>
      <c r="B4" s="89" t="s">
        <v>67</v>
      </c>
      <c r="C4" s="90" t="s">
        <v>77</v>
      </c>
      <c r="D4" s="90"/>
      <c r="E4" s="90"/>
      <c r="F4" s="91" t="s">
        <v>116</v>
      </c>
      <c r="G4" s="91"/>
    </row>
    <row r="5" spans="1:7" ht="37.5" x14ac:dyDescent="0.2">
      <c r="A5" s="89"/>
      <c r="B5" s="89"/>
      <c r="C5" s="4" t="s">
        <v>68</v>
      </c>
      <c r="D5" s="5" t="s">
        <v>69</v>
      </c>
      <c r="E5" s="5" t="s">
        <v>70</v>
      </c>
      <c r="F5" s="39" t="s">
        <v>78</v>
      </c>
      <c r="G5" s="38" t="s">
        <v>79</v>
      </c>
    </row>
    <row r="6" spans="1:7" ht="41.85" customHeight="1" x14ac:dyDescent="0.2">
      <c r="A6" s="84">
        <v>1</v>
      </c>
      <c r="B6" s="85" t="s">
        <v>80</v>
      </c>
      <c r="C6" s="86" t="s">
        <v>1</v>
      </c>
      <c r="D6" s="86">
        <v>4</v>
      </c>
      <c r="E6" s="87">
        <v>13498</v>
      </c>
      <c r="F6" s="88">
        <v>4</v>
      </c>
      <c r="G6" s="87">
        <f>F6*E6</f>
        <v>53992</v>
      </c>
    </row>
    <row r="7" spans="1:7" ht="9" customHeight="1" x14ac:dyDescent="0.2">
      <c r="A7" s="84"/>
      <c r="B7" s="85"/>
      <c r="C7" s="86"/>
      <c r="D7" s="86"/>
      <c r="E7" s="87"/>
      <c r="F7" s="88"/>
      <c r="G7" s="87"/>
    </row>
    <row r="8" spans="1:7" ht="34.5" customHeight="1" x14ac:dyDescent="0.2">
      <c r="A8" s="84"/>
      <c r="B8" s="85"/>
      <c r="C8" s="86"/>
      <c r="D8" s="86"/>
      <c r="E8" s="87"/>
      <c r="F8" s="88"/>
      <c r="G8" s="87"/>
    </row>
    <row r="9" spans="1:7" ht="80.45" customHeight="1" x14ac:dyDescent="0.2">
      <c r="A9" s="7">
        <v>2</v>
      </c>
      <c r="B9" s="8" t="s">
        <v>81</v>
      </c>
      <c r="C9" s="9" t="s">
        <v>1</v>
      </c>
      <c r="D9" s="9">
        <v>12</v>
      </c>
      <c r="E9" s="10">
        <v>4049</v>
      </c>
      <c r="F9" s="34">
        <v>12</v>
      </c>
      <c r="G9" s="10">
        <f>F9*E9</f>
        <v>48588</v>
      </c>
    </row>
    <row r="10" spans="1:7" ht="84.95" customHeight="1" x14ac:dyDescent="0.2">
      <c r="A10" s="7">
        <v>3</v>
      </c>
      <c r="B10" s="8" t="s">
        <v>2</v>
      </c>
      <c r="C10" s="9" t="s">
        <v>1</v>
      </c>
      <c r="D10" s="9">
        <v>6</v>
      </c>
      <c r="E10" s="10">
        <v>2250</v>
      </c>
      <c r="F10" s="34">
        <v>6</v>
      </c>
      <c r="G10" s="10">
        <f>F10*E10</f>
        <v>13500</v>
      </c>
    </row>
    <row r="11" spans="1:7" ht="65.25" customHeight="1" x14ac:dyDescent="0.2">
      <c r="A11" s="11">
        <v>4</v>
      </c>
      <c r="B11" s="8" t="s">
        <v>3</v>
      </c>
      <c r="C11" s="9" t="s">
        <v>1</v>
      </c>
      <c r="D11" s="9">
        <v>6</v>
      </c>
      <c r="E11" s="10">
        <v>2250</v>
      </c>
      <c r="F11" s="34">
        <v>6</v>
      </c>
      <c r="G11" s="10">
        <f>F11*E11</f>
        <v>13500</v>
      </c>
    </row>
    <row r="12" spans="1:7" ht="78.75" x14ac:dyDescent="0.2">
      <c r="A12" s="12">
        <v>5</v>
      </c>
      <c r="B12" s="8" t="s">
        <v>4</v>
      </c>
      <c r="C12" s="3"/>
      <c r="D12" s="3"/>
      <c r="E12" s="13"/>
      <c r="F12" s="35"/>
      <c r="G12" s="13"/>
    </row>
    <row r="13" spans="1:7" x14ac:dyDescent="0.2">
      <c r="A13" s="14" t="s">
        <v>5</v>
      </c>
      <c r="B13" s="15" t="s">
        <v>71</v>
      </c>
      <c r="C13" s="9" t="s">
        <v>18</v>
      </c>
      <c r="D13" s="9">
        <v>310</v>
      </c>
      <c r="E13" s="10">
        <v>1799</v>
      </c>
      <c r="F13" s="78">
        <v>400</v>
      </c>
      <c r="G13" s="10">
        <f t="shared" ref="G13:G19" si="0">F13*E13</f>
        <v>719600</v>
      </c>
    </row>
    <row r="14" spans="1:7" x14ac:dyDescent="0.2">
      <c r="A14" s="14" t="s">
        <v>0</v>
      </c>
      <c r="B14" s="16" t="s">
        <v>6</v>
      </c>
      <c r="C14" s="9" t="s">
        <v>18</v>
      </c>
      <c r="D14" s="9">
        <v>16</v>
      </c>
      <c r="E14" s="10">
        <v>981</v>
      </c>
      <c r="F14" s="78">
        <v>41</v>
      </c>
      <c r="G14" s="10">
        <f t="shared" si="0"/>
        <v>40221</v>
      </c>
    </row>
    <row r="15" spans="1:7" x14ac:dyDescent="0.2">
      <c r="A15" s="14" t="s">
        <v>7</v>
      </c>
      <c r="B15" s="16" t="s">
        <v>8</v>
      </c>
      <c r="C15" s="9" t="s">
        <v>9</v>
      </c>
      <c r="D15" s="9">
        <v>74</v>
      </c>
      <c r="E15" s="10">
        <v>1106</v>
      </c>
      <c r="F15" s="78">
        <v>84</v>
      </c>
      <c r="G15" s="10">
        <f t="shared" si="0"/>
        <v>92904</v>
      </c>
    </row>
    <row r="16" spans="1:7" x14ac:dyDescent="0.2">
      <c r="A16" s="14" t="s">
        <v>10</v>
      </c>
      <c r="B16" s="16" t="s">
        <v>11</v>
      </c>
      <c r="C16" s="9" t="s">
        <v>18</v>
      </c>
      <c r="D16" s="9">
        <v>447</v>
      </c>
      <c r="E16" s="10">
        <v>684</v>
      </c>
      <c r="F16" s="78">
        <v>535</v>
      </c>
      <c r="G16" s="10">
        <f t="shared" si="0"/>
        <v>365940</v>
      </c>
    </row>
    <row r="17" spans="1:7" x14ac:dyDescent="0.2">
      <c r="A17" s="14" t="s">
        <v>12</v>
      </c>
      <c r="B17" s="16" t="s">
        <v>13</v>
      </c>
      <c r="C17" s="9" t="s">
        <v>9</v>
      </c>
      <c r="D17" s="9">
        <v>332</v>
      </c>
      <c r="E17" s="10">
        <v>396</v>
      </c>
      <c r="F17" s="78">
        <v>352</v>
      </c>
      <c r="G17" s="10">
        <f t="shared" si="0"/>
        <v>139392</v>
      </c>
    </row>
    <row r="18" spans="1:7" x14ac:dyDescent="0.2">
      <c r="A18" s="17" t="s">
        <v>14</v>
      </c>
      <c r="B18" s="16" t="s">
        <v>15</v>
      </c>
      <c r="C18" s="9" t="s">
        <v>18</v>
      </c>
      <c r="D18" s="9">
        <v>190</v>
      </c>
      <c r="E18" s="10">
        <v>530</v>
      </c>
      <c r="F18" s="78">
        <v>232</v>
      </c>
      <c r="G18" s="10">
        <f t="shared" si="0"/>
        <v>122960</v>
      </c>
    </row>
    <row r="19" spans="1:7" x14ac:dyDescent="0.2">
      <c r="A19" s="14" t="s">
        <v>16</v>
      </c>
      <c r="B19" s="16" t="s">
        <v>17</v>
      </c>
      <c r="C19" s="9" t="s">
        <v>18</v>
      </c>
      <c r="D19" s="9">
        <v>84</v>
      </c>
      <c r="E19" s="10">
        <v>287</v>
      </c>
      <c r="F19" s="78">
        <v>135</v>
      </c>
      <c r="G19" s="10">
        <f t="shared" si="0"/>
        <v>38745</v>
      </c>
    </row>
    <row r="20" spans="1:7" ht="63" x14ac:dyDescent="0.2">
      <c r="A20" s="18">
        <v>6</v>
      </c>
      <c r="B20" s="19" t="s">
        <v>72</v>
      </c>
      <c r="C20" s="3"/>
      <c r="D20" s="3"/>
      <c r="E20" s="13"/>
      <c r="F20" s="35"/>
      <c r="G20" s="13"/>
    </row>
    <row r="21" spans="1:7" ht="14.25" customHeight="1" x14ac:dyDescent="0.2">
      <c r="A21" s="14" t="s">
        <v>19</v>
      </c>
      <c r="B21" s="15" t="s">
        <v>71</v>
      </c>
      <c r="C21" s="9" t="s">
        <v>18</v>
      </c>
      <c r="D21" s="9">
        <v>310</v>
      </c>
      <c r="E21" s="10">
        <v>192</v>
      </c>
      <c r="F21" s="34">
        <v>400</v>
      </c>
      <c r="G21" s="10">
        <f t="shared" ref="G21:G27" si="1">F21*E21</f>
        <v>76800</v>
      </c>
    </row>
    <row r="22" spans="1:7" ht="14.25" customHeight="1" x14ac:dyDescent="0.2">
      <c r="A22" s="14" t="s">
        <v>20</v>
      </c>
      <c r="B22" s="16" t="s">
        <v>21</v>
      </c>
      <c r="C22" s="9" t="s">
        <v>18</v>
      </c>
      <c r="D22" s="9">
        <v>16</v>
      </c>
      <c r="E22" s="10">
        <v>177</v>
      </c>
      <c r="F22" s="34">
        <v>41</v>
      </c>
      <c r="G22" s="10">
        <f t="shared" si="1"/>
        <v>7257</v>
      </c>
    </row>
    <row r="23" spans="1:7" ht="15" customHeight="1" x14ac:dyDescent="0.2">
      <c r="A23" s="14" t="s">
        <v>22</v>
      </c>
      <c r="B23" s="16" t="s">
        <v>23</v>
      </c>
      <c r="C23" s="9" t="s">
        <v>18</v>
      </c>
      <c r="D23" s="9">
        <v>74</v>
      </c>
      <c r="E23" s="10">
        <v>163</v>
      </c>
      <c r="F23" s="34">
        <v>84</v>
      </c>
      <c r="G23" s="10">
        <f t="shared" si="1"/>
        <v>13692</v>
      </c>
    </row>
    <row r="24" spans="1:7" ht="15" customHeight="1" x14ac:dyDescent="0.2">
      <c r="A24" s="14" t="s">
        <v>24</v>
      </c>
      <c r="B24" s="16" t="s">
        <v>25</v>
      </c>
      <c r="C24" s="9" t="s">
        <v>18</v>
      </c>
      <c r="D24" s="9">
        <v>447</v>
      </c>
      <c r="E24" s="10">
        <v>148</v>
      </c>
      <c r="F24" s="34">
        <v>535</v>
      </c>
      <c r="G24" s="10">
        <f t="shared" si="1"/>
        <v>79180</v>
      </c>
    </row>
    <row r="25" spans="1:7" ht="15" customHeight="1" x14ac:dyDescent="0.2">
      <c r="A25" s="14" t="s">
        <v>26</v>
      </c>
      <c r="B25" s="16" t="s">
        <v>27</v>
      </c>
      <c r="C25" s="9" t="s">
        <v>18</v>
      </c>
      <c r="D25" s="9">
        <v>332</v>
      </c>
      <c r="E25" s="10">
        <v>129</v>
      </c>
      <c r="F25" s="34">
        <v>352</v>
      </c>
      <c r="G25" s="10">
        <f t="shared" si="1"/>
        <v>45408</v>
      </c>
    </row>
    <row r="26" spans="1:7" ht="15" customHeight="1" x14ac:dyDescent="0.2">
      <c r="A26" s="20" t="s">
        <v>28</v>
      </c>
      <c r="B26" s="16" t="s">
        <v>15</v>
      </c>
      <c r="C26" s="9" t="s">
        <v>18</v>
      </c>
      <c r="D26" s="9">
        <v>190</v>
      </c>
      <c r="E26" s="10">
        <v>137</v>
      </c>
      <c r="F26" s="34">
        <v>232</v>
      </c>
      <c r="G26" s="10">
        <f t="shared" si="1"/>
        <v>31784</v>
      </c>
    </row>
    <row r="27" spans="1:7" ht="15" customHeight="1" x14ac:dyDescent="0.2">
      <c r="A27" s="14" t="s">
        <v>29</v>
      </c>
      <c r="B27" s="16" t="s">
        <v>17</v>
      </c>
      <c r="C27" s="9" t="s">
        <v>18</v>
      </c>
      <c r="D27" s="9">
        <v>84</v>
      </c>
      <c r="E27" s="10">
        <v>117</v>
      </c>
      <c r="F27" s="34">
        <v>135</v>
      </c>
      <c r="G27" s="10">
        <f t="shared" si="1"/>
        <v>15795</v>
      </c>
    </row>
    <row r="28" spans="1:7" ht="83.45" customHeight="1" x14ac:dyDescent="0.2">
      <c r="A28" s="18">
        <v>7</v>
      </c>
      <c r="B28" s="21" t="s">
        <v>113</v>
      </c>
      <c r="C28" s="3"/>
      <c r="D28" s="3"/>
      <c r="E28" s="13"/>
      <c r="F28" s="35"/>
      <c r="G28" s="13"/>
    </row>
    <row r="29" spans="1:7" x14ac:dyDescent="0.2">
      <c r="A29" s="22"/>
      <c r="B29" s="16" t="s">
        <v>30</v>
      </c>
      <c r="C29" s="9" t="s">
        <v>18</v>
      </c>
      <c r="D29" s="9">
        <v>362</v>
      </c>
      <c r="E29" s="10">
        <v>675</v>
      </c>
      <c r="F29" s="34">
        <v>430</v>
      </c>
      <c r="G29" s="10">
        <f>F29*E29</f>
        <v>290250</v>
      </c>
    </row>
    <row r="30" spans="1:7" ht="63" x14ac:dyDescent="0.2">
      <c r="A30" s="23">
        <v>8</v>
      </c>
      <c r="B30" s="22" t="s">
        <v>114</v>
      </c>
      <c r="C30" s="3"/>
      <c r="D30" s="3"/>
      <c r="E30" s="13"/>
      <c r="F30" s="35"/>
      <c r="G30" s="13"/>
    </row>
    <row r="31" spans="1:7" x14ac:dyDescent="0.2">
      <c r="A31" s="24" t="s">
        <v>31</v>
      </c>
      <c r="B31" s="16" t="s">
        <v>25</v>
      </c>
      <c r="C31" s="9" t="s">
        <v>18</v>
      </c>
      <c r="D31" s="9">
        <v>362</v>
      </c>
      <c r="E31" s="10">
        <v>148</v>
      </c>
      <c r="F31" s="34">
        <v>430</v>
      </c>
      <c r="G31" s="10">
        <f>F31*E31</f>
        <v>63640</v>
      </c>
    </row>
    <row r="32" spans="1:7" x14ac:dyDescent="0.2">
      <c r="A32" s="20" t="s">
        <v>32</v>
      </c>
      <c r="B32" s="16" t="s">
        <v>27</v>
      </c>
      <c r="C32" s="9" t="s">
        <v>18</v>
      </c>
      <c r="D32" s="9">
        <v>362</v>
      </c>
      <c r="E32" s="10">
        <v>129</v>
      </c>
      <c r="F32" s="34">
        <v>430</v>
      </c>
      <c r="G32" s="10">
        <f>F32*E32</f>
        <v>55470</v>
      </c>
    </row>
    <row r="33" spans="1:7" ht="63" x14ac:dyDescent="0.2">
      <c r="A33" s="23">
        <v>9</v>
      </c>
      <c r="B33" s="19" t="s">
        <v>33</v>
      </c>
      <c r="C33" s="3"/>
      <c r="D33" s="3"/>
      <c r="E33" s="13"/>
      <c r="F33" s="35"/>
      <c r="G33" s="13"/>
    </row>
    <row r="34" spans="1:7" ht="15" customHeight="1" x14ac:dyDescent="0.2">
      <c r="A34" s="14" t="s">
        <v>34</v>
      </c>
      <c r="B34" s="21" t="s">
        <v>35</v>
      </c>
      <c r="C34" s="9" t="s">
        <v>76</v>
      </c>
      <c r="D34" s="9">
        <v>3000</v>
      </c>
      <c r="E34" s="10">
        <v>189</v>
      </c>
      <c r="F34" s="34">
        <v>4000</v>
      </c>
      <c r="G34" s="10">
        <f>F34*E34</f>
        <v>756000</v>
      </c>
    </row>
    <row r="35" spans="1:7" ht="15" customHeight="1" x14ac:dyDescent="0.2">
      <c r="A35" s="14" t="s">
        <v>36</v>
      </c>
      <c r="B35" s="21" t="s">
        <v>37</v>
      </c>
      <c r="C35" s="9" t="s">
        <v>76</v>
      </c>
      <c r="D35" s="9">
        <v>1000</v>
      </c>
      <c r="E35" s="10">
        <v>189</v>
      </c>
      <c r="F35" s="34">
        <v>855</v>
      </c>
      <c r="G35" s="10">
        <f>F35*E35</f>
        <v>161595</v>
      </c>
    </row>
    <row r="36" spans="1:7" ht="82.7" customHeight="1" x14ac:dyDescent="0.2">
      <c r="A36" s="25">
        <v>10</v>
      </c>
      <c r="B36" s="16" t="s">
        <v>38</v>
      </c>
      <c r="C36" s="3"/>
      <c r="D36" s="3"/>
      <c r="E36" s="13"/>
      <c r="F36" s="35"/>
      <c r="G36" s="13"/>
    </row>
    <row r="37" spans="1:7" x14ac:dyDescent="0.2">
      <c r="A37" s="24" t="s">
        <v>39</v>
      </c>
      <c r="B37" s="21" t="s">
        <v>35</v>
      </c>
      <c r="C37" s="9" t="s">
        <v>76</v>
      </c>
      <c r="D37" s="9">
        <v>3000</v>
      </c>
      <c r="E37" s="10">
        <v>76</v>
      </c>
      <c r="F37" s="34">
        <v>4000</v>
      </c>
      <c r="G37" s="10">
        <f>F37*E37</f>
        <v>304000</v>
      </c>
    </row>
    <row r="38" spans="1:7" ht="15" customHeight="1" x14ac:dyDescent="0.2">
      <c r="A38" s="16" t="s">
        <v>40</v>
      </c>
      <c r="B38" s="21" t="s">
        <v>37</v>
      </c>
      <c r="C38" s="9" t="s">
        <v>76</v>
      </c>
      <c r="D38" s="9">
        <v>1000</v>
      </c>
      <c r="E38" s="10">
        <v>76</v>
      </c>
      <c r="F38" s="34">
        <f>855-93</f>
        <v>762</v>
      </c>
      <c r="G38" s="10">
        <f>F38*E38</f>
        <v>57912</v>
      </c>
    </row>
    <row r="39" spans="1:7" ht="8.25" customHeight="1" x14ac:dyDescent="0.25">
      <c r="A39" s="26"/>
      <c r="B39" s="26"/>
      <c r="C39" s="3"/>
      <c r="D39" s="3"/>
      <c r="E39" s="13"/>
      <c r="F39" s="35"/>
      <c r="G39" s="13"/>
    </row>
    <row r="40" spans="1:7" ht="48.75" customHeight="1" x14ac:dyDescent="0.2">
      <c r="A40" s="27">
        <v>11</v>
      </c>
      <c r="B40" s="8" t="s">
        <v>82</v>
      </c>
      <c r="C40" s="9"/>
      <c r="D40" s="9"/>
      <c r="E40" s="10"/>
      <c r="F40" s="34"/>
      <c r="G40" s="10"/>
    </row>
    <row r="41" spans="1:7" x14ac:dyDescent="0.2">
      <c r="A41" s="22"/>
      <c r="B41" s="19" t="s">
        <v>41</v>
      </c>
      <c r="C41" s="9" t="s">
        <v>1</v>
      </c>
      <c r="D41" s="9">
        <v>46</v>
      </c>
      <c r="E41" s="13">
        <v>4949</v>
      </c>
      <c r="F41" s="34">
        <v>46</v>
      </c>
      <c r="G41" s="10">
        <f>F41*E41</f>
        <v>227654</v>
      </c>
    </row>
    <row r="42" spans="1:7" ht="46.5" customHeight="1" x14ac:dyDescent="0.2">
      <c r="A42" s="28">
        <v>12</v>
      </c>
      <c r="B42" s="8" t="s">
        <v>110</v>
      </c>
      <c r="C42" s="3"/>
      <c r="D42" s="3"/>
      <c r="E42" s="13"/>
      <c r="F42" s="35"/>
      <c r="G42" s="13"/>
    </row>
    <row r="43" spans="1:7" x14ac:dyDescent="0.2">
      <c r="A43" s="29" t="s">
        <v>42</v>
      </c>
      <c r="B43" s="16" t="s">
        <v>73</v>
      </c>
      <c r="C43" s="9" t="s">
        <v>1</v>
      </c>
      <c r="D43" s="9">
        <v>6</v>
      </c>
      <c r="E43" s="10">
        <v>6119</v>
      </c>
      <c r="F43" s="34">
        <v>4</v>
      </c>
      <c r="G43" s="10">
        <f>F43*E43</f>
        <v>24476</v>
      </c>
    </row>
    <row r="44" spans="1:7" x14ac:dyDescent="0.2">
      <c r="A44" s="29" t="s">
        <v>43</v>
      </c>
      <c r="B44" s="16" t="s">
        <v>74</v>
      </c>
      <c r="C44" s="9" t="s">
        <v>1</v>
      </c>
      <c r="D44" s="9">
        <v>10</v>
      </c>
      <c r="E44" s="10">
        <v>5309</v>
      </c>
      <c r="F44" s="34">
        <v>10</v>
      </c>
      <c r="G44" s="10">
        <f>F44*E44</f>
        <v>53090</v>
      </c>
    </row>
    <row r="45" spans="1:7" x14ac:dyDescent="0.2">
      <c r="A45" s="29" t="s">
        <v>44</v>
      </c>
      <c r="B45" s="16" t="s">
        <v>45</v>
      </c>
      <c r="C45" s="9" t="s">
        <v>1</v>
      </c>
      <c r="D45" s="9">
        <v>2</v>
      </c>
      <c r="E45" s="10">
        <v>7109</v>
      </c>
      <c r="F45" s="34">
        <v>4</v>
      </c>
      <c r="G45" s="10">
        <f>F45*E45</f>
        <v>28436</v>
      </c>
    </row>
    <row r="46" spans="1:7" x14ac:dyDescent="0.2">
      <c r="A46" s="29" t="s">
        <v>46</v>
      </c>
      <c r="B46" s="16" t="s">
        <v>47</v>
      </c>
      <c r="C46" s="9" t="s">
        <v>1</v>
      </c>
      <c r="D46" s="9">
        <v>2</v>
      </c>
      <c r="E46" s="10">
        <v>7109</v>
      </c>
      <c r="F46" s="34">
        <v>2</v>
      </c>
      <c r="G46" s="10">
        <f>F46*E46</f>
        <v>14218</v>
      </c>
    </row>
    <row r="47" spans="1:7" ht="63.2" customHeight="1" x14ac:dyDescent="0.2">
      <c r="A47" s="28">
        <v>13</v>
      </c>
      <c r="B47" s="40" t="s">
        <v>83</v>
      </c>
      <c r="C47" s="3"/>
      <c r="D47" s="3"/>
      <c r="E47" s="13"/>
      <c r="F47" s="35"/>
      <c r="G47" s="13"/>
    </row>
    <row r="48" spans="1:7" x14ac:dyDescent="0.2">
      <c r="A48" s="29" t="s">
        <v>48</v>
      </c>
      <c r="B48" s="30" t="s">
        <v>49</v>
      </c>
      <c r="C48" s="9" t="s">
        <v>18</v>
      </c>
      <c r="D48" s="9">
        <v>180</v>
      </c>
      <c r="E48" s="10">
        <v>108</v>
      </c>
      <c r="F48" s="34">
        <v>190</v>
      </c>
      <c r="G48" s="10">
        <f>F48*E48</f>
        <v>20520</v>
      </c>
    </row>
    <row r="49" spans="1:7" x14ac:dyDescent="0.2">
      <c r="A49" s="29" t="s">
        <v>50</v>
      </c>
      <c r="B49" s="30" t="s">
        <v>51</v>
      </c>
      <c r="C49" s="9" t="s">
        <v>18</v>
      </c>
      <c r="D49" s="9">
        <v>268</v>
      </c>
      <c r="E49" s="10">
        <v>135</v>
      </c>
      <c r="F49" s="34">
        <v>58</v>
      </c>
      <c r="G49" s="10">
        <f>F49*E49</f>
        <v>7830</v>
      </c>
    </row>
    <row r="50" spans="1:7" x14ac:dyDescent="0.2">
      <c r="A50" s="29" t="s">
        <v>52</v>
      </c>
      <c r="B50" s="31" t="s">
        <v>75</v>
      </c>
      <c r="C50" s="9" t="s">
        <v>18</v>
      </c>
      <c r="D50" s="9">
        <v>220</v>
      </c>
      <c r="E50" s="10">
        <v>148</v>
      </c>
      <c r="F50" s="34">
        <v>326</v>
      </c>
      <c r="G50" s="10">
        <f>F50*E50</f>
        <v>48248</v>
      </c>
    </row>
    <row r="51" spans="1:7" ht="94.5" x14ac:dyDescent="0.2">
      <c r="A51" s="27">
        <v>14</v>
      </c>
      <c r="B51" s="8" t="s">
        <v>111</v>
      </c>
      <c r="C51" s="3"/>
      <c r="D51" s="3"/>
      <c r="E51" s="13"/>
      <c r="F51" s="35"/>
      <c r="G51" s="13"/>
    </row>
    <row r="52" spans="1:7" x14ac:dyDescent="0.2">
      <c r="A52" s="14" t="s">
        <v>53</v>
      </c>
      <c r="B52" s="16" t="s">
        <v>49</v>
      </c>
      <c r="C52" s="9" t="s">
        <v>18</v>
      </c>
      <c r="D52" s="9">
        <v>180</v>
      </c>
      <c r="E52" s="10">
        <v>108</v>
      </c>
      <c r="F52" s="34">
        <v>190</v>
      </c>
      <c r="G52" s="10">
        <f t="shared" ref="G52:G60" si="2">F52*E52</f>
        <v>20520</v>
      </c>
    </row>
    <row r="53" spans="1:7" x14ac:dyDescent="0.2">
      <c r="A53" s="14" t="s">
        <v>54</v>
      </c>
      <c r="B53" s="16" t="s">
        <v>51</v>
      </c>
      <c r="C53" s="9" t="s">
        <v>18</v>
      </c>
      <c r="D53" s="9">
        <v>268</v>
      </c>
      <c r="E53" s="10">
        <v>135</v>
      </c>
      <c r="F53" s="34">
        <v>58</v>
      </c>
      <c r="G53" s="10">
        <f t="shared" si="2"/>
        <v>7830</v>
      </c>
    </row>
    <row r="54" spans="1:7" x14ac:dyDescent="0.2">
      <c r="A54" s="14" t="s">
        <v>55</v>
      </c>
      <c r="B54" s="31" t="s">
        <v>75</v>
      </c>
      <c r="C54" s="9" t="s">
        <v>18</v>
      </c>
      <c r="D54" s="9">
        <v>220</v>
      </c>
      <c r="E54" s="10">
        <v>148</v>
      </c>
      <c r="F54" s="34">
        <v>326</v>
      </c>
      <c r="G54" s="10">
        <f t="shared" si="2"/>
        <v>48248</v>
      </c>
    </row>
    <row r="55" spans="1:7" ht="50.25" customHeight="1" x14ac:dyDescent="0.2">
      <c r="A55" s="32">
        <v>15</v>
      </c>
      <c r="B55" s="30" t="s">
        <v>56</v>
      </c>
      <c r="C55" s="9" t="s">
        <v>57</v>
      </c>
      <c r="D55" s="9">
        <v>1</v>
      </c>
      <c r="E55" s="10">
        <v>147716</v>
      </c>
      <c r="F55" s="34">
        <v>1</v>
      </c>
      <c r="G55" s="10">
        <f t="shared" si="2"/>
        <v>147716</v>
      </c>
    </row>
    <row r="56" spans="1:7" ht="63" x14ac:dyDescent="0.2">
      <c r="A56" s="27">
        <v>16</v>
      </c>
      <c r="B56" s="33" t="s">
        <v>84</v>
      </c>
      <c r="C56" s="9" t="s">
        <v>57</v>
      </c>
      <c r="D56" s="9">
        <v>1</v>
      </c>
      <c r="E56" s="10">
        <v>237701</v>
      </c>
      <c r="F56" s="34">
        <v>1</v>
      </c>
      <c r="G56" s="10">
        <f t="shared" si="2"/>
        <v>237701</v>
      </c>
    </row>
    <row r="57" spans="1:7" ht="63" x14ac:dyDescent="0.2">
      <c r="A57" s="27">
        <v>17</v>
      </c>
      <c r="B57" s="33" t="s">
        <v>85</v>
      </c>
      <c r="C57" s="9" t="s">
        <v>57</v>
      </c>
      <c r="D57" s="9">
        <v>1</v>
      </c>
      <c r="E57" s="10">
        <v>147716</v>
      </c>
      <c r="F57" s="34">
        <v>1</v>
      </c>
      <c r="G57" s="10">
        <f t="shared" si="2"/>
        <v>147716</v>
      </c>
    </row>
    <row r="58" spans="1:7" ht="33" customHeight="1" x14ac:dyDescent="0.2">
      <c r="A58" s="32">
        <v>18</v>
      </c>
      <c r="B58" s="16" t="s">
        <v>58</v>
      </c>
      <c r="C58" s="9" t="s">
        <v>57</v>
      </c>
      <c r="D58" s="9">
        <v>1</v>
      </c>
      <c r="E58" s="10">
        <v>57732</v>
      </c>
      <c r="F58" s="34">
        <v>1</v>
      </c>
      <c r="G58" s="10">
        <f t="shared" si="2"/>
        <v>57732</v>
      </c>
    </row>
    <row r="59" spans="1:7" ht="31.5" x14ac:dyDescent="0.2">
      <c r="A59" s="32">
        <v>19</v>
      </c>
      <c r="B59" s="41" t="s">
        <v>86</v>
      </c>
      <c r="C59" s="9" t="s">
        <v>59</v>
      </c>
      <c r="D59" s="9">
        <v>3</v>
      </c>
      <c r="E59" s="10">
        <v>22565</v>
      </c>
      <c r="F59" s="34">
        <v>3</v>
      </c>
      <c r="G59" s="10">
        <f t="shared" si="2"/>
        <v>67695</v>
      </c>
    </row>
    <row r="60" spans="1:7" ht="63" x14ac:dyDescent="0.2">
      <c r="A60" s="32">
        <v>20</v>
      </c>
      <c r="B60" s="8" t="s">
        <v>112</v>
      </c>
      <c r="C60" s="9" t="s">
        <v>60</v>
      </c>
      <c r="D60" s="9">
        <v>1</v>
      </c>
      <c r="E60" s="10">
        <v>179211</v>
      </c>
      <c r="F60" s="34">
        <v>1</v>
      </c>
      <c r="G60" s="10">
        <f t="shared" si="2"/>
        <v>179211</v>
      </c>
    </row>
    <row r="61" spans="1:7" ht="20.25" customHeight="1" x14ac:dyDescent="0.25">
      <c r="A61" s="26"/>
      <c r="B61" s="21" t="s">
        <v>61</v>
      </c>
      <c r="C61" s="3"/>
      <c r="D61" s="3"/>
      <c r="E61" s="13"/>
      <c r="F61" s="35"/>
      <c r="G61" s="13"/>
    </row>
    <row r="62" spans="1:7" ht="20.25" customHeight="1" x14ac:dyDescent="0.25">
      <c r="A62" s="26"/>
      <c r="B62" s="21" t="s">
        <v>62</v>
      </c>
      <c r="C62" s="3"/>
      <c r="D62" s="3"/>
      <c r="E62" s="13"/>
      <c r="F62" s="35"/>
      <c r="G62" s="13"/>
    </row>
    <row r="63" spans="1:7" ht="20.25" customHeight="1" x14ac:dyDescent="0.25">
      <c r="A63" s="26"/>
      <c r="B63" s="21" t="s">
        <v>63</v>
      </c>
      <c r="C63" s="3"/>
      <c r="D63" s="3"/>
      <c r="E63" s="13"/>
      <c r="F63" s="35"/>
      <c r="G63" s="13"/>
    </row>
    <row r="64" spans="1:7" ht="20.25" customHeight="1" x14ac:dyDescent="0.25">
      <c r="A64" s="26"/>
      <c r="B64" s="21" t="s">
        <v>64</v>
      </c>
      <c r="C64" s="3"/>
      <c r="D64" s="3"/>
      <c r="E64" s="13"/>
      <c r="F64" s="35"/>
      <c r="G64" s="13"/>
    </row>
    <row r="65" spans="1:7" ht="20.25" customHeight="1" x14ac:dyDescent="0.25">
      <c r="A65" s="26"/>
      <c r="B65" s="30" t="s">
        <v>65</v>
      </c>
      <c r="C65" s="3"/>
      <c r="D65" s="3"/>
      <c r="E65" s="13"/>
      <c r="F65" s="35"/>
      <c r="G65" s="13"/>
    </row>
    <row r="66" spans="1:7" ht="18.75" x14ac:dyDescent="0.2">
      <c r="A66" s="82" t="s">
        <v>87</v>
      </c>
      <c r="B66" s="82"/>
      <c r="C66" s="82"/>
      <c r="D66" s="82"/>
      <c r="E66" s="82"/>
      <c r="F66" s="82"/>
      <c r="G66" s="42">
        <f>SUM(G6:G64)</f>
        <v>4946966</v>
      </c>
    </row>
  </sheetData>
  <mergeCells count="13">
    <mergeCell ref="A66:F66"/>
    <mergeCell ref="A2:G2"/>
    <mergeCell ref="A6:A8"/>
    <mergeCell ref="B6:B8"/>
    <mergeCell ref="C6:C8"/>
    <mergeCell ref="G6:G8"/>
    <mergeCell ref="D6:D8"/>
    <mergeCell ref="E6:E8"/>
    <mergeCell ref="F6:F8"/>
    <mergeCell ref="A4:A5"/>
    <mergeCell ref="B4:B5"/>
    <mergeCell ref="C4:E4"/>
    <mergeCell ref="F4:G4"/>
  </mergeCells>
  <printOptions horizontalCentered="1" verticalCentered="1"/>
  <pageMargins left="0.2" right="0.2" top="0.75" bottom="0.75" header="0.3" footer="0.3"/>
  <pageSetup paperSize="9" scale="99" orientation="portrait" r:id="rId1"/>
  <rowBreaks count="1" manualBreakCount="1">
    <brk id="46"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topLeftCell="A7" zoomScale="80" zoomScaleNormal="80" workbookViewId="0">
      <selection activeCell="G20" sqref="G20"/>
    </sheetView>
  </sheetViews>
  <sheetFormatPr defaultRowHeight="15.75" x14ac:dyDescent="0.2"/>
  <cols>
    <col min="1" max="1" width="6.83203125" style="6" customWidth="1"/>
    <col min="2" max="2" width="46" style="1" customWidth="1"/>
    <col min="3" max="3" width="7.6640625" style="6" bestFit="1" customWidth="1"/>
    <col min="4" max="4" width="9" style="6" customWidth="1"/>
    <col min="5" max="5" width="11.6640625" style="2" customWidth="1"/>
    <col min="6" max="6" width="11.33203125" style="77" customWidth="1"/>
    <col min="7" max="7" width="15.83203125" style="37" customWidth="1"/>
    <col min="8" max="16384" width="9.33203125" style="1"/>
  </cols>
  <sheetData>
    <row r="2" spans="1:7" ht="23.25" customHeight="1" x14ac:dyDescent="0.2">
      <c r="A2" s="93" t="s">
        <v>117</v>
      </c>
      <c r="B2" s="93"/>
      <c r="C2" s="93"/>
      <c r="D2" s="93"/>
      <c r="E2" s="93"/>
      <c r="F2" s="93"/>
      <c r="G2" s="93"/>
    </row>
    <row r="3" spans="1:7" ht="42" customHeight="1" x14ac:dyDescent="0.2">
      <c r="A3" s="94"/>
      <c r="B3" s="94"/>
      <c r="C3" s="94"/>
      <c r="D3" s="94"/>
      <c r="E3" s="94"/>
      <c r="F3" s="94"/>
      <c r="G3" s="94"/>
    </row>
    <row r="4" spans="1:7" ht="26.25" x14ac:dyDescent="0.2">
      <c r="A4" s="89" t="s">
        <v>66</v>
      </c>
      <c r="B4" s="89" t="s">
        <v>67</v>
      </c>
      <c r="C4" s="90" t="s">
        <v>77</v>
      </c>
      <c r="D4" s="90"/>
      <c r="E4" s="90"/>
      <c r="F4" s="95" t="s">
        <v>116</v>
      </c>
      <c r="G4" s="95"/>
    </row>
    <row r="5" spans="1:7" ht="37.5" x14ac:dyDescent="0.2">
      <c r="A5" s="89"/>
      <c r="B5" s="89"/>
      <c r="C5" s="4" t="s">
        <v>68</v>
      </c>
      <c r="D5" s="5" t="s">
        <v>69</v>
      </c>
      <c r="E5" s="5" t="s">
        <v>70</v>
      </c>
      <c r="F5" s="39" t="s">
        <v>78</v>
      </c>
      <c r="G5" s="38" t="s">
        <v>79</v>
      </c>
    </row>
    <row r="6" spans="1:7" x14ac:dyDescent="0.2">
      <c r="A6" s="79">
        <v>1</v>
      </c>
      <c r="B6" s="8" t="s">
        <v>88</v>
      </c>
      <c r="C6" s="9"/>
      <c r="D6" s="9"/>
      <c r="E6" s="10"/>
      <c r="F6" s="75"/>
      <c r="G6" s="10"/>
    </row>
    <row r="7" spans="1:7" ht="162" customHeight="1" x14ac:dyDescent="0.2">
      <c r="A7" s="81">
        <v>2</v>
      </c>
      <c r="B7" s="8" t="s">
        <v>89</v>
      </c>
      <c r="C7" s="9"/>
      <c r="D7" s="9"/>
      <c r="E7" s="10"/>
      <c r="F7" s="75"/>
      <c r="G7" s="10"/>
    </row>
    <row r="8" spans="1:7" x14ac:dyDescent="0.2">
      <c r="A8" s="81">
        <v>3</v>
      </c>
      <c r="B8" s="8" t="s">
        <v>90</v>
      </c>
      <c r="C8" s="9" t="s">
        <v>102</v>
      </c>
      <c r="D8" s="9">
        <v>3</v>
      </c>
      <c r="E8" s="10">
        <v>119686</v>
      </c>
      <c r="F8" s="75">
        <v>3</v>
      </c>
      <c r="G8" s="10">
        <f t="shared" ref="G8:G19" si="0">F8*E8</f>
        <v>359058</v>
      </c>
    </row>
    <row r="9" spans="1:7" x14ac:dyDescent="0.2">
      <c r="A9" s="79">
        <v>4</v>
      </c>
      <c r="B9" s="8" t="s">
        <v>91</v>
      </c>
      <c r="C9" s="9" t="s">
        <v>102</v>
      </c>
      <c r="D9" s="9">
        <v>1</v>
      </c>
      <c r="E9" s="10">
        <v>51865</v>
      </c>
      <c r="F9" s="75">
        <v>1</v>
      </c>
      <c r="G9" s="10">
        <f t="shared" si="0"/>
        <v>51865</v>
      </c>
    </row>
    <row r="10" spans="1:7" ht="22.5" customHeight="1" x14ac:dyDescent="0.2">
      <c r="A10" s="81">
        <v>5</v>
      </c>
      <c r="B10" s="8" t="s">
        <v>92</v>
      </c>
      <c r="C10" s="9" t="s">
        <v>100</v>
      </c>
      <c r="D10" s="3" t="s">
        <v>101</v>
      </c>
      <c r="E10" s="13">
        <v>7979</v>
      </c>
      <c r="F10" s="76">
        <v>0</v>
      </c>
      <c r="G10" s="10">
        <f t="shared" si="0"/>
        <v>0</v>
      </c>
    </row>
    <row r="11" spans="1:7" ht="242.25" customHeight="1" x14ac:dyDescent="0.2">
      <c r="A11" s="80" t="s">
        <v>5</v>
      </c>
      <c r="B11" s="15" t="s">
        <v>109</v>
      </c>
      <c r="C11" s="9" t="s">
        <v>100</v>
      </c>
      <c r="D11" s="9">
        <v>3</v>
      </c>
      <c r="E11" s="10">
        <v>68820</v>
      </c>
      <c r="F11" s="75">
        <v>3</v>
      </c>
      <c r="G11" s="10">
        <f t="shared" si="0"/>
        <v>206460</v>
      </c>
    </row>
    <row r="12" spans="1:7" ht="259.5" customHeight="1" x14ac:dyDescent="0.2">
      <c r="A12" s="80" t="s">
        <v>0</v>
      </c>
      <c r="B12" s="16" t="s">
        <v>93</v>
      </c>
      <c r="C12" s="9" t="s">
        <v>100</v>
      </c>
      <c r="D12" s="9">
        <v>3</v>
      </c>
      <c r="E12" s="10">
        <v>53221</v>
      </c>
      <c r="F12" s="75">
        <v>3</v>
      </c>
      <c r="G12" s="10">
        <f t="shared" si="0"/>
        <v>159663</v>
      </c>
    </row>
    <row r="13" spans="1:7" ht="146.25" customHeight="1" x14ac:dyDescent="0.2">
      <c r="A13" s="80" t="s">
        <v>7</v>
      </c>
      <c r="B13" s="16" t="s">
        <v>103</v>
      </c>
      <c r="C13" s="9" t="s">
        <v>100</v>
      </c>
      <c r="D13" s="9">
        <v>1</v>
      </c>
      <c r="E13" s="10">
        <v>44006</v>
      </c>
      <c r="F13" s="75">
        <v>1</v>
      </c>
      <c r="G13" s="10">
        <f t="shared" si="0"/>
        <v>44006</v>
      </c>
    </row>
    <row r="14" spans="1:7" ht="51.75" customHeight="1" x14ac:dyDescent="0.2">
      <c r="A14" s="80" t="s">
        <v>10</v>
      </c>
      <c r="B14" s="16" t="s">
        <v>94</v>
      </c>
      <c r="C14" s="9" t="s">
        <v>100</v>
      </c>
      <c r="D14" s="9">
        <v>3</v>
      </c>
      <c r="E14" s="10">
        <v>10556</v>
      </c>
      <c r="F14" s="75">
        <v>3</v>
      </c>
      <c r="G14" s="10">
        <f t="shared" si="0"/>
        <v>31668</v>
      </c>
    </row>
    <row r="15" spans="1:7" ht="48.75" customHeight="1" x14ac:dyDescent="0.2">
      <c r="A15" s="80" t="s">
        <v>12</v>
      </c>
      <c r="B15" s="16" t="s">
        <v>95</v>
      </c>
      <c r="C15" s="9" t="s">
        <v>100</v>
      </c>
      <c r="D15" s="9">
        <v>3</v>
      </c>
      <c r="E15" s="10">
        <v>6886</v>
      </c>
      <c r="F15" s="75">
        <v>3</v>
      </c>
      <c r="G15" s="10">
        <f t="shared" si="0"/>
        <v>20658</v>
      </c>
    </row>
    <row r="16" spans="1:7" ht="51" customHeight="1" x14ac:dyDescent="0.2">
      <c r="A16" s="80" t="s">
        <v>14</v>
      </c>
      <c r="B16" s="16" t="s">
        <v>96</v>
      </c>
      <c r="C16" s="9" t="s">
        <v>100</v>
      </c>
      <c r="D16" s="9">
        <v>3</v>
      </c>
      <c r="E16" s="10">
        <v>6886</v>
      </c>
      <c r="F16" s="75">
        <v>3</v>
      </c>
      <c r="G16" s="10">
        <f t="shared" si="0"/>
        <v>20658</v>
      </c>
    </row>
    <row r="17" spans="1:7" ht="39.75" customHeight="1" x14ac:dyDescent="0.2">
      <c r="A17" s="80" t="s">
        <v>16</v>
      </c>
      <c r="B17" s="16" t="s">
        <v>97</v>
      </c>
      <c r="C17" s="9" t="s">
        <v>100</v>
      </c>
      <c r="D17" s="9">
        <v>3</v>
      </c>
      <c r="E17" s="10">
        <v>3216</v>
      </c>
      <c r="F17" s="75">
        <v>3</v>
      </c>
      <c r="G17" s="10">
        <f t="shared" si="0"/>
        <v>9648</v>
      </c>
    </row>
    <row r="18" spans="1:7" ht="31.5" x14ac:dyDescent="0.2">
      <c r="A18" s="18">
        <v>6</v>
      </c>
      <c r="B18" s="19" t="s">
        <v>98</v>
      </c>
      <c r="C18" s="9" t="s">
        <v>100</v>
      </c>
      <c r="D18" s="3">
        <v>4</v>
      </c>
      <c r="E18" s="13">
        <v>1835</v>
      </c>
      <c r="F18" s="76">
        <v>4</v>
      </c>
      <c r="G18" s="10">
        <f t="shared" si="0"/>
        <v>7340</v>
      </c>
    </row>
    <row r="19" spans="1:7" ht="35.25" customHeight="1" x14ac:dyDescent="0.2">
      <c r="A19" s="80" t="s">
        <v>19</v>
      </c>
      <c r="B19" s="15" t="s">
        <v>99</v>
      </c>
      <c r="C19" s="9" t="s">
        <v>100</v>
      </c>
      <c r="D19" s="9">
        <v>2</v>
      </c>
      <c r="E19" s="10">
        <v>13764</v>
      </c>
      <c r="F19" s="75">
        <v>2</v>
      </c>
      <c r="G19" s="10">
        <f t="shared" si="0"/>
        <v>27528</v>
      </c>
    </row>
    <row r="20" spans="1:7" ht="21" x14ac:dyDescent="0.2">
      <c r="A20" s="92" t="s">
        <v>118</v>
      </c>
      <c r="B20" s="82"/>
      <c r="C20" s="82"/>
      <c r="D20" s="82"/>
      <c r="E20" s="82"/>
      <c r="F20" s="82"/>
      <c r="G20" s="74">
        <f>SUM(G6:G19)</f>
        <v>938552</v>
      </c>
    </row>
  </sheetData>
  <mergeCells count="6">
    <mergeCell ref="A20:F20"/>
    <mergeCell ref="A2:G3"/>
    <mergeCell ref="A4:A5"/>
    <mergeCell ref="B4:B5"/>
    <mergeCell ref="C4:E4"/>
    <mergeCell ref="F4:G4"/>
  </mergeCells>
  <printOptions horizontalCentered="1"/>
  <pageMargins left="0.25" right="0.25" top="0.5" bottom="0"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
  <sheetViews>
    <sheetView tabSelected="1" topLeftCell="A10" zoomScaleNormal="100" workbookViewId="0">
      <selection activeCell="E22" sqref="E22"/>
    </sheetView>
  </sheetViews>
  <sheetFormatPr defaultRowHeight="12.75" x14ac:dyDescent="0.2"/>
  <cols>
    <col min="1" max="1" width="13.6640625" style="43" customWidth="1"/>
    <col min="2" max="2" width="56" style="43" customWidth="1"/>
    <col min="3" max="3" width="29.1640625" style="43" customWidth="1"/>
    <col min="4" max="4" width="9.33203125" style="43"/>
    <col min="5" max="5" width="16.1640625" style="44" bestFit="1" customWidth="1"/>
    <col min="6" max="16384" width="9.33203125" style="43"/>
  </cols>
  <sheetData>
    <row r="3" spans="1:3" ht="27.75" x14ac:dyDescent="0.2">
      <c r="A3" s="96" t="s">
        <v>119</v>
      </c>
      <c r="B3" s="96"/>
      <c r="C3" s="96"/>
    </row>
    <row r="4" spans="1:3" ht="30" x14ac:dyDescent="0.2">
      <c r="A4" s="45"/>
      <c r="B4" s="45"/>
      <c r="C4" s="45"/>
    </row>
    <row r="5" spans="1:3" ht="64.5" customHeight="1" x14ac:dyDescent="0.2">
      <c r="A5" s="97" t="s">
        <v>123</v>
      </c>
      <c r="B5" s="97"/>
      <c r="C5" s="97"/>
    </row>
    <row r="7" spans="1:3" ht="16.5" thickBot="1" x14ac:dyDescent="0.25">
      <c r="A7" s="46"/>
      <c r="B7" s="46"/>
      <c r="C7" s="46"/>
    </row>
    <row r="8" spans="1:3" ht="18.75" thickBot="1" x14ac:dyDescent="0.25">
      <c r="A8" s="47" t="s">
        <v>104</v>
      </c>
      <c r="B8" s="48" t="s">
        <v>105</v>
      </c>
      <c r="C8" s="48" t="s">
        <v>106</v>
      </c>
    </row>
    <row r="9" spans="1:3" ht="14.25" x14ac:dyDescent="0.2">
      <c r="A9" s="49"/>
      <c r="B9" s="50"/>
      <c r="C9" s="51"/>
    </row>
    <row r="10" spans="1:3" ht="15" thickBot="1" x14ac:dyDescent="0.25">
      <c r="A10" s="52"/>
      <c r="B10" s="53"/>
      <c r="C10" s="54"/>
    </row>
    <row r="11" spans="1:3" ht="14.25" x14ac:dyDescent="0.2">
      <c r="A11" s="49"/>
      <c r="B11" s="50"/>
      <c r="C11" s="55"/>
    </row>
    <row r="12" spans="1:3" ht="19.5" x14ac:dyDescent="0.2">
      <c r="A12" s="56">
        <v>1</v>
      </c>
      <c r="B12" s="57" t="s">
        <v>107</v>
      </c>
      <c r="C12" s="58">
        <f>HVAC!G66</f>
        <v>4946966</v>
      </c>
    </row>
    <row r="13" spans="1:3" ht="20.25" thickBot="1" x14ac:dyDescent="0.25">
      <c r="A13" s="59"/>
      <c r="B13" s="60"/>
      <c r="C13" s="61"/>
    </row>
    <row r="14" spans="1:3" ht="19.5" x14ac:dyDescent="0.2">
      <c r="A14" s="62"/>
      <c r="B14" s="63"/>
      <c r="C14" s="64"/>
    </row>
    <row r="15" spans="1:3" ht="19.5" x14ac:dyDescent="0.2">
      <c r="A15" s="56">
        <v>2</v>
      </c>
      <c r="B15" s="57" t="s">
        <v>108</v>
      </c>
      <c r="C15" s="65">
        <f>Plumbing!G20</f>
        <v>938552</v>
      </c>
    </row>
    <row r="16" spans="1:3" ht="29.25" customHeight="1" thickBot="1" x14ac:dyDescent="0.25">
      <c r="A16" s="66"/>
      <c r="B16" s="67"/>
      <c r="C16" s="68"/>
    </row>
    <row r="17" spans="1:3" ht="39" x14ac:dyDescent="0.2">
      <c r="A17" s="56">
        <v>3</v>
      </c>
      <c r="B17" s="69" t="s">
        <v>121</v>
      </c>
      <c r="C17" s="70">
        <f>[1]Sheet1!$H$23</f>
        <v>141093.75</v>
      </c>
    </row>
    <row r="18" spans="1:3" ht="18.75" thickBot="1" x14ac:dyDescent="0.25">
      <c r="A18" s="66"/>
      <c r="B18" s="67"/>
      <c r="C18" s="68"/>
    </row>
    <row r="19" spans="1:3" ht="39" x14ac:dyDescent="0.2">
      <c r="A19" s="56">
        <v>4</v>
      </c>
      <c r="B19" s="69" t="s">
        <v>122</v>
      </c>
      <c r="C19" s="70">
        <f>[2]Sheet1!$H$22</f>
        <v>99773.4375</v>
      </c>
    </row>
    <row r="20" spans="1:3" ht="18.75" thickBot="1" x14ac:dyDescent="0.25">
      <c r="A20" s="66"/>
      <c r="B20" s="67"/>
      <c r="C20" s="68"/>
    </row>
    <row r="21" spans="1:3" ht="14.25" x14ac:dyDescent="0.2">
      <c r="A21" s="71"/>
      <c r="B21" s="53"/>
      <c r="C21" s="51"/>
    </row>
    <row r="22" spans="1:3" ht="14.25" x14ac:dyDescent="0.2">
      <c r="A22" s="71"/>
      <c r="B22" s="53"/>
      <c r="C22" s="51"/>
    </row>
    <row r="23" spans="1:3" ht="15" thickBot="1" x14ac:dyDescent="0.25">
      <c r="A23" s="71"/>
      <c r="B23" s="53"/>
      <c r="C23" s="51"/>
    </row>
    <row r="24" spans="1:3" ht="20.25" x14ac:dyDescent="0.2">
      <c r="A24" s="72"/>
      <c r="B24" s="98" t="s">
        <v>120</v>
      </c>
      <c r="C24" s="100">
        <f>SUM(C10:C23)</f>
        <v>6126385.1875</v>
      </c>
    </row>
    <row r="25" spans="1:3" ht="21" thickBot="1" x14ac:dyDescent="0.25">
      <c r="A25" s="73"/>
      <c r="B25" s="99"/>
      <c r="C25" s="101"/>
    </row>
    <row r="28" spans="1:3" ht="39.75" customHeight="1" x14ac:dyDescent="0.2">
      <c r="A28" s="102"/>
      <c r="B28" s="102"/>
      <c r="C28" s="102"/>
    </row>
  </sheetData>
  <mergeCells count="5">
    <mergeCell ref="A3:C3"/>
    <mergeCell ref="A5:C5"/>
    <mergeCell ref="B24:B25"/>
    <mergeCell ref="C24:C25"/>
    <mergeCell ref="A28:C28"/>
  </mergeCells>
  <pageMargins left="0.7" right="0.7" top="0.75" bottom="0.75" header="0.3" footer="0.3"/>
  <pageSetup paperSize="9" scale="94" orientation="portrait" r:id="rId1"/>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HVAC</vt:lpstr>
      <vt:lpstr>Plumbing</vt:lpstr>
      <vt:lpstr>Summary of bills</vt:lpstr>
      <vt:lpstr>'Summary of bills'!Print_Area</vt:lpstr>
      <vt:lpstr>HVAC!Print_Titles</vt:lpstr>
      <vt:lpstr>Plumbing!Print_Titles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Engineeering</dc:creator>
  <cp:lastModifiedBy>Pioneer Engineeering</cp:lastModifiedBy>
  <cp:lastPrinted>2021-10-14T07:05:59Z</cp:lastPrinted>
  <dcterms:created xsi:type="dcterms:W3CDTF">2021-03-22T09:21:40Z</dcterms:created>
  <dcterms:modified xsi:type="dcterms:W3CDTF">2021-10-14T07:10:11Z</dcterms:modified>
</cp:coreProperties>
</file>