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9A73A58D-D38A-4A05-827F-6DFBF01D7C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E28" i="1" l="1"/>
  <c r="E27" i="1"/>
  <c r="F27" i="1" s="1"/>
  <c r="I27" i="1" l="1"/>
  <c r="F28" i="1"/>
  <c r="I28" i="1" s="1"/>
  <c r="I29" i="1" l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<sst xmlns="http://schemas.openxmlformats.org/spreadsheetml/2006/main" count="21" uniqueCount="21">
  <si>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</si>
  <si>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</si>
  <si>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</si>
  <si>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</si>
  <si>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</si>
  <si>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</si>
  <si>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</si>
  <si>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</si>
  <si>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</si>
  <si>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</si>
  <si>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</si>
  <si>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</si>
  <si>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S. Talal.</t>
  </si>
  <si>
    <t>Over Head profit 20%</t>
  </si>
  <si>
    <t>i</t>
  </si>
  <si>
    <t>PES/CAN/004/08/23</t>
  </si>
  <si>
    <t>Variation order for Thermostat wiring  - Khaadi Canteen Dolmen Mall Clifton Karachi</t>
  </si>
  <si>
    <t>Supply &amp; installation of thermostat wiring.</t>
  </si>
  <si>
    <t>Rft</t>
  </si>
  <si>
    <t>Supply &amp; installation of related fittings as follows
Conduit: 1"  45 meter
Socket: 01 Doz
Bend: 01 Doz
Back Box: 02 Nos
Saddle: 02 Doz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</si>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</sst>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1676400</xdr:colOff>
      <xdr:row>0</xdr:row>
      <xdr:rowOff>0</xdr:rowOff>
    </xdr:from>
    <xdr:to>
      <xdr:col>5</xdr:col>
      <xdr:colOff>372110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102234</xdr:colOff>
      <xdr:row>37</xdr:row>
      <xdr:rowOff>121920</xdr:rowOff>
    </xdr:from>
    <xdr:to>
      <xdr:col>1</xdr:col>
      <xdr:colOff>563679</xdr:colOff>
      <xdr:row>40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4" y="8846820"/>
          <a:ext cx="747195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1028700</xdr:colOff>
      <xdr:row>13</xdr:row>
      <xdr:rowOff>152400</xdr:rowOff>
    </xdr:from>
    <xdr:to>
      <xdr:col>25</xdr:col>
      <xdr:colOff>582103</xdr:colOff>
      <xdr:row>46</xdr:row>
      <xdr:rowOff>1143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7E1E87-0034-2857-01A6-F1B1A5ED9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5125" y="2286000"/>
          <a:ext cx="7725853" cy="8192643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18</xdr:row>
      <xdr:rowOff>38100</xdr:rowOff>
    </xdr:from>
    <xdr:to>
      <xdr:col>20</xdr:col>
      <xdr:colOff>182027</xdr:colOff>
      <xdr:row>43</xdr:row>
      <xdr:rowOff>39078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FBD0DB-0C5E-1D5C-BE41-89E343B7A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67575" y="2933700"/>
          <a:ext cx="7535327" cy="7011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0"/>
  <sheetViews>
    <sheetView tabSelected="1" zoomScaleNormal="100" workbookViewId="0">
      <selection activeCell="I19" sqref="I19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7.28515625" style="3" bestFit="1" customWidth="1"/>
    <col min="7" max="7" width="6" style="2" customWidth="1"/>
    <col min="8" max="8" width="6.5703125" style="2" customWidth="1"/>
    <col min="9" max="9" width="12.28515625" style="3" bestFit="1" customWidth="1"/>
    <col min="11" max="11" width="17.5703125" bestFit="1" customWidth="1"/>
    <col min="12" max="12" width="14.5703125" bestFit="1" customWidth="1"/>
    <col min="13" max="13" width="8.140625" bestFit="1" customWidth="1"/>
    <col min="14" max="14" width="19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6" ht="3.75" customHeight="1" x14ac:dyDescent="0.25"/>
    <row r="17" spans="1:15" ht="3.75" customHeight="1" x14ac:dyDescent="0.25"/>
    <row r="18" spans="1:15" ht="22.9" customHeight="1" x14ac:dyDescent="0.25">
      <c r="A18" s="34" t="s">
        <v>15</v>
      </c>
      <c r="B18" s="34"/>
      <c r="I18" s="12">
        <v>45163</v>
      </c>
    </row>
    <row r="19" spans="1:15" ht="6" customHeight="1" x14ac:dyDescent="0.25"/>
    <row r="20" spans="1:15" x14ac:dyDescent="0.25">
      <c r="A20" s="6"/>
      <c r="B20" s="6"/>
    </row>
    <row r="21" spans="1:15" ht="7.5" customHeight="1" x14ac:dyDescent="0.25">
      <c r="A21" s="6"/>
      <c r="B21" s="6"/>
    </row>
    <row r="22" spans="1:15" ht="23.25" x14ac:dyDescent="0.35">
      <c r="A22" s="35" t="s">
        <v>12</v>
      </c>
      <c r="B22" s="35"/>
      <c r="C22" s="35"/>
      <c r="D22" s="35"/>
      <c r="E22" s="35"/>
      <c r="F22" s="35"/>
      <c r="G22" s="35"/>
      <c r="H22" s="35"/>
      <c r="I22" s="35"/>
    </row>
    <row r="23" spans="1:15" ht="11.25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6" t="s">
        <v>16</v>
      </c>
      <c r="B24" s="36"/>
      <c r="C24" s="36"/>
      <c r="D24" s="36"/>
      <c r="E24" s="36"/>
      <c r="F24" s="36"/>
      <c r="G24" s="36"/>
      <c r="H24" s="36"/>
      <c r="I24" s="36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9</v>
      </c>
      <c r="D26" s="14" t="s">
        <v>8</v>
      </c>
      <c r="E26" s="14" t="s">
        <v>13</v>
      </c>
      <c r="F26" s="14" t="s">
        <v>11</v>
      </c>
      <c r="G26" s="13" t="s">
        <v>2</v>
      </c>
      <c r="H26" s="13" t="s">
        <v>3</v>
      </c>
      <c r="I26" s="15" t="s">
        <v>4</v>
      </c>
    </row>
    <row r="27" spans="1:15" s="8" customFormat="1" ht="48" customHeight="1" x14ac:dyDescent="0.3">
      <c r="A27" s="17" t="s">
        <v>14</v>
      </c>
      <c r="B27" s="16" t="s">
        <v>17</v>
      </c>
      <c r="C27" s="20">
        <v>97.5</v>
      </c>
      <c r="D27" s="20">
        <v>50</v>
      </c>
      <c r="E27" s="20">
        <f t="shared" ref="E27" si="0">SUM(C27+D27)*20%</f>
        <v>29.5</v>
      </c>
      <c r="F27" s="19">
        <f t="shared" ref="F27" si="1">SUM(C27+D27+E27)*7.5%</f>
        <v>13.275</v>
      </c>
      <c r="G27" s="17" t="s">
        <v>18</v>
      </c>
      <c r="H27" s="17">
        <v>340</v>
      </c>
      <c r="I27" s="18">
        <f>SUM(C27+D27+E27+F27)*H27</f>
        <v>64693.5</v>
      </c>
    </row>
    <row r="28" spans="1:15" s="8" customFormat="1" ht="110.25" x14ac:dyDescent="0.3">
      <c r="A28" s="17">
        <v>2</v>
      </c>
      <c r="B28" s="16" t="s">
        <v>19</v>
      </c>
      <c r="C28" s="18">
        <v>4925</v>
      </c>
      <c r="D28" s="20">
        <v>1000</v>
      </c>
      <c r="E28" s="20">
        <f t="shared" ref="E28" si="2">SUM(C28+D28)*20%</f>
        <v>1185</v>
      </c>
      <c r="F28" s="19">
        <f t="shared" ref="F28" si="3">SUM(C28+D28+E28)*7.5%</f>
        <v>533.25</v>
      </c>
      <c r="G28" s="17" t="s">
        <v>20</v>
      </c>
      <c r="H28" s="17">
        <v>1</v>
      </c>
      <c r="I28" s="18">
        <f t="shared" ref="I28" si="4">SUM(C28+D28+E28+F28)*H28</f>
        <v>7643.25</v>
      </c>
    </row>
    <row r="29" spans="1:15" s="31" customFormat="1" ht="27.75" customHeight="1" thickBot="1" x14ac:dyDescent="0.3">
      <c r="A29" s="37" t="s">
        <v>5</v>
      </c>
      <c r="B29" s="37"/>
      <c r="C29" s="37"/>
      <c r="D29" s="37"/>
      <c r="E29" s="37"/>
      <c r="F29" s="37"/>
      <c r="G29" s="37"/>
      <c r="H29" s="37"/>
      <c r="I29" s="30">
        <f>SUM(I27:I28)</f>
        <v>72336.75</v>
      </c>
      <c r="K29" s="26"/>
      <c r="L29" s="32"/>
      <c r="M29" s="7"/>
      <c r="O29" s="9"/>
    </row>
    <row r="30" spans="1:15" ht="8.25" customHeight="1" thickTop="1" x14ac:dyDescent="0.25"/>
    <row r="31" spans="1:15" ht="7.5" hidden="1" customHeight="1" x14ac:dyDescent="0.25"/>
    <row r="32" spans="1:15" ht="6" hidden="1" customHeight="1" x14ac:dyDescent="0.25">
      <c r="A32" s="29"/>
      <c r="B32" s="5"/>
      <c r="L32" s="11"/>
      <c r="M32" s="11"/>
      <c r="N32" s="11"/>
    </row>
    <row r="33" spans="1:14" ht="20.25" customHeight="1" x14ac:dyDescent="0.25">
      <c r="A33" s="4" t="s">
        <v>6</v>
      </c>
      <c r="B33" s="5"/>
      <c r="K33" s="33"/>
      <c r="L33" s="11"/>
      <c r="M33" s="11"/>
      <c r="N33" s="11"/>
    </row>
    <row r="34" spans="1:14" ht="8.4499999999999993" customHeight="1" x14ac:dyDescent="0.25">
      <c r="A34" s="4"/>
      <c r="B34" s="5"/>
    </row>
    <row r="35" spans="1:14" s="8" customFormat="1" ht="18.75" x14ac:dyDescent="0.3">
      <c r="A35" s="23" t="s">
        <v>7</v>
      </c>
      <c r="B35" s="24"/>
      <c r="C35" s="25"/>
      <c r="D35" s="25"/>
      <c r="E35" s="25"/>
      <c r="F35" s="26"/>
      <c r="G35" s="25"/>
      <c r="H35" s="25"/>
      <c r="I35" s="26"/>
      <c r="K35" s="22"/>
      <c r="L35" s="22"/>
    </row>
    <row r="36" spans="1:14" s="8" customFormat="1" ht="10.15" customHeight="1" x14ac:dyDescent="0.3">
      <c r="A36" s="23"/>
      <c r="B36" s="23"/>
      <c r="C36" s="25"/>
      <c r="D36" s="25"/>
      <c r="E36" s="25"/>
      <c r="F36" s="26"/>
      <c r="G36" s="25"/>
      <c r="H36" s="25"/>
      <c r="I36" s="26"/>
      <c r="K36" s="22"/>
      <c r="L36" s="22"/>
    </row>
    <row r="37" spans="1:14" s="8" customFormat="1" ht="18.75" x14ac:dyDescent="0.3">
      <c r="A37" s="27" t="s">
        <v>10</v>
      </c>
      <c r="B37" s="28"/>
      <c r="C37" s="25"/>
      <c r="D37" s="25"/>
      <c r="E37" s="25"/>
      <c r="F37" s="26"/>
      <c r="G37" s="25"/>
      <c r="H37" s="25"/>
      <c r="I37" s="26"/>
      <c r="K37" s="22"/>
      <c r="L37" s="22"/>
    </row>
    <row r="38" spans="1:14" ht="18.75" x14ac:dyDescent="0.3">
      <c r="K38" s="1"/>
      <c r="L38" s="22"/>
    </row>
    <row r="39" spans="1:14" ht="18.75" x14ac:dyDescent="0.3">
      <c r="K39" s="1"/>
      <c r="L39" s="22"/>
    </row>
    <row r="40" spans="1:14" ht="18.75" x14ac:dyDescent="0.3">
      <c r="K40" s="10"/>
      <c r="L40" s="22"/>
    </row>
  </sheetData>
  <mergeCells count="4">
    <mergeCell ref="A18:B18"/>
    <mergeCell ref="A22:I22"/>
    <mergeCell ref="A24:I24"/>
    <mergeCell ref="A29:H2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2023-08-25T12:36:16Z</dcterms:modified>
</cp:coreProperties>
</file>