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H:\Pioneer\Projects 2023\MARIA  -B\"/>
    </mc:Choice>
  </mc:AlternateContent>
  <xr:revisionPtr revIDLastSave="0" documentId="13_ncr:1_{06EB3911-C786-4351-B856-C6BE9AB98B9D}" xr6:coauthVersionLast="47" xr6:coauthVersionMax="47" xr10:uidLastSave="{00000000-0000-0000-0000-000000000000}"/>
  <bookViews>
    <workbookView xWindow="-120" yWindow="-120" windowWidth="29040" windowHeight="15840" xr2:uid="{00000000-000D-0000-FFFF-FFFF00000000}"/>
  </bookViews>
  <sheets>
    <sheet name="Table 2" sheetId="2" r:id="rId1"/>
  </sheets>
  <calcPr calcId="181029"/>
</workbook>
</file>

<file path=xl/calcChain.xml><?xml version="1.0" encoding="utf-8"?>
<calcChain xmlns="http://schemas.openxmlformats.org/spreadsheetml/2006/main">
  <c r="I59" i="2" l="1"/>
  <c r="J59" i="2" s="1"/>
  <c r="H59" i="2"/>
  <c r="I58" i="2"/>
  <c r="J58" i="2" s="1"/>
  <c r="H58" i="2"/>
  <c r="I57" i="2"/>
  <c r="J57" i="2" s="1"/>
  <c r="H57" i="2"/>
  <c r="I56" i="2"/>
  <c r="J56" i="2" s="1"/>
  <c r="H56" i="2"/>
  <c r="I53" i="2"/>
  <c r="J53" i="2" s="1"/>
  <c r="H53" i="2"/>
  <c r="I52" i="2"/>
  <c r="J52" i="2" s="1"/>
  <c r="H52" i="2"/>
  <c r="I48" i="2"/>
  <c r="J48" i="2" s="1"/>
  <c r="H48" i="2"/>
  <c r="I46" i="2"/>
  <c r="J46" i="2" s="1"/>
  <c r="H46" i="2"/>
  <c r="I45" i="2"/>
  <c r="J45" i="2" s="1"/>
  <c r="H45" i="2"/>
  <c r="I41" i="2"/>
  <c r="H41" i="2"/>
  <c r="I37" i="2"/>
  <c r="J37" i="2" s="1"/>
  <c r="H37" i="2"/>
  <c r="I36" i="2"/>
  <c r="J36" i="2" s="1"/>
  <c r="H36" i="2"/>
  <c r="I34" i="2"/>
  <c r="J34" i="2" s="1"/>
  <c r="H34" i="2"/>
  <c r="I33" i="2"/>
  <c r="J33" i="2" s="1"/>
  <c r="H33" i="2"/>
  <c r="I31" i="2"/>
  <c r="J31" i="2" s="1"/>
  <c r="H31" i="2"/>
  <c r="J30" i="2"/>
  <c r="I30" i="2"/>
  <c r="H30" i="2"/>
  <c r="I28" i="2"/>
  <c r="J28" i="2" s="1"/>
  <c r="H28" i="2"/>
  <c r="J27" i="2"/>
  <c r="I27" i="2"/>
  <c r="H27" i="2"/>
  <c r="I25" i="2"/>
  <c r="J25" i="2" s="1"/>
  <c r="H25" i="2"/>
  <c r="I24" i="2"/>
  <c r="J24" i="2" s="1"/>
  <c r="H24" i="2"/>
  <c r="I21" i="2"/>
  <c r="J21" i="2" s="1"/>
  <c r="H21" i="2"/>
  <c r="I19" i="2"/>
  <c r="J19" i="2" s="1"/>
  <c r="H19" i="2"/>
  <c r="I17" i="2"/>
  <c r="J17" i="2" s="1"/>
  <c r="H17" i="2"/>
  <c r="I13" i="2"/>
  <c r="J13" i="2" s="1"/>
  <c r="H13" i="2"/>
  <c r="J12" i="2"/>
  <c r="I12" i="2"/>
  <c r="H12" i="2"/>
  <c r="I11" i="2"/>
  <c r="J11" i="2" s="1"/>
  <c r="H11" i="2"/>
  <c r="I8" i="2"/>
  <c r="J8" i="2" s="1"/>
  <c r="H8" i="2"/>
  <c r="J7" i="2"/>
  <c r="I7" i="2"/>
  <c r="H7" i="2"/>
  <c r="J6" i="2"/>
  <c r="I6" i="2"/>
  <c r="H6" i="2"/>
  <c r="J41" i="2" l="1"/>
  <c r="J62" i="2" s="1"/>
</calcChain>
</file>

<file path=xl/sharedStrings.xml><?xml version="1.0" encoding="utf-8"?>
<sst xmlns="http://schemas.openxmlformats.org/spreadsheetml/2006/main" count="130" uniqueCount="61">
  <si>
    <t>S. No.</t>
  </si>
  <si>
    <t>Description</t>
  </si>
  <si>
    <t>Qty.</t>
  </si>
  <si>
    <t>Unit</t>
  </si>
  <si>
    <t>Material (Rs.)</t>
  </si>
  <si>
    <t>Labour (Rs.)</t>
  </si>
  <si>
    <t>Total (Rs.)</t>
  </si>
  <si>
    <t>Rate</t>
  </si>
  <si>
    <t>Amount</t>
  </si>
  <si>
    <t>a</t>
  </si>
  <si>
    <t>Ø 1-1/2"</t>
  </si>
  <si>
    <t>Rft.</t>
  </si>
  <si>
    <t>b</t>
  </si>
  <si>
    <t>Ø 1-1/4"</t>
  </si>
  <si>
    <t>c</t>
  </si>
  <si>
    <t>Ø 1"</t>
  </si>
  <si>
    <t>Nos.</t>
  </si>
  <si>
    <t>No.</t>
  </si>
  <si>
    <t>SUB-TOTAL FOR SECTION 01 (Rs.)</t>
  </si>
  <si>
    <t>For AC Supply / Return</t>
  </si>
  <si>
    <t>Sq.ft.</t>
  </si>
  <si>
    <t>Diffusers/Grilles/Registers (with Dampers)</t>
  </si>
  <si>
    <t>Round Diffuser - Ø 6"</t>
  </si>
  <si>
    <t>Round Diffuser - Ø 10"</t>
  </si>
  <si>
    <t>RALBG - 84" x 3-½"</t>
  </si>
  <si>
    <t>SUB-TOTAL FOR SECTION 02 (Rs.)</t>
  </si>
  <si>
    <t>Fire Extinguishers</t>
  </si>
  <si>
    <t>06 KG DCP</t>
  </si>
  <si>
    <t>05 KG CO2</t>
  </si>
  <si>
    <t>SUB-TOTAL FOR SECTION 03 (Rs.)</t>
  </si>
  <si>
    <t>Job.</t>
  </si>
  <si>
    <t>Supply, Installation and Commissioning of items not listed in BOQ but required for complition of work to ensure satisfactory performance. (Contractor to provide list)</t>
  </si>
  <si>
    <t>SUB-TOTAL FOR SECTION 04 (Rs.)</t>
  </si>
  <si>
    <t>TOTAL COST OF WORKS (SECTION 01 TO SECTION 04) (Rs.)</t>
  </si>
  <si>
    <r>
      <rPr>
        <sz val="11"/>
        <rFont val="Calibri"/>
        <family val="2"/>
        <scheme val="minor"/>
      </rPr>
      <t xml:space="preserve">Supply,  Installation,  Testing  &amp;  Balalncing  of  </t>
    </r>
    <r>
      <rPr>
        <b/>
        <sz val="11"/>
        <rFont val="Calibri"/>
        <family val="2"/>
        <scheme val="minor"/>
      </rPr>
      <t xml:space="preserve">MS  Sch.  40  Seamless Pipes  (for  Chilled  Water  Supply/Return)  </t>
    </r>
    <r>
      <rPr>
        <sz val="11"/>
        <rFont val="Calibri"/>
        <family val="2"/>
        <scheme val="minor"/>
      </rPr>
      <t>with  threaded  &amp;  welded fittings   including   sockets,   tees,   elbows,   bends,   reducers,   unions, clamps, hangers &amp; supports etc. making core cuts/holes (if required), painting  and  protection  treatments  on  pipe.  complete  in  all  respect ready to operate as per specifications, drawings and as per instruction of Consultant.</t>
    </r>
  </si>
  <si>
    <r>
      <rPr>
        <sz val="11"/>
        <rFont val="Calibri"/>
        <family val="2"/>
        <scheme val="minor"/>
      </rPr>
      <t xml:space="preserve">Supply   &amp;   Installation   of   </t>
    </r>
    <r>
      <rPr>
        <b/>
        <sz val="11"/>
        <rFont val="Calibri"/>
        <family val="2"/>
        <scheme val="minor"/>
      </rPr>
      <t xml:space="preserve">Pre   Formed   Thermopore   insulation   (32 kg/m3  density)  </t>
    </r>
    <r>
      <rPr>
        <sz val="11"/>
        <rFont val="Calibri"/>
        <family val="2"/>
        <scheme val="minor"/>
      </rPr>
      <t>for  chilled  water  M.S.  pipes,  bends,  tees,  unions, sockets,  valves  and on  specials  protected  with Kraft  paper,  wrapped with 8oz Canvas cloth than paint with Anti fungus paint etc, complete in all respects ready to operate.</t>
    </r>
  </si>
  <si>
    <r>
      <rPr>
        <b/>
        <u/>
        <sz val="11"/>
        <rFont val="Calibri"/>
        <family val="2"/>
        <scheme val="minor"/>
      </rPr>
      <t>25 mm Thick Insulation</t>
    </r>
  </si>
  <si>
    <r>
      <rPr>
        <sz val="11"/>
        <rFont val="Calibri"/>
        <family val="2"/>
        <scheme val="minor"/>
      </rPr>
      <t xml:space="preserve">Supply,   Intallation   &amp;   Commissioning   of   </t>
    </r>
    <r>
      <rPr>
        <b/>
        <sz val="11"/>
        <rFont val="Calibri"/>
        <family val="2"/>
        <scheme val="minor"/>
      </rPr>
      <t xml:space="preserve">Valves   </t>
    </r>
    <r>
      <rPr>
        <sz val="11"/>
        <rFont val="Calibri"/>
        <family val="2"/>
        <scheme val="minor"/>
      </rPr>
      <t>with   unions   and accessories complete in all respects ready to operate as per drawings and specifications.</t>
    </r>
  </si>
  <si>
    <r>
      <rPr>
        <b/>
        <u/>
        <sz val="11"/>
        <rFont val="Calibri"/>
        <family val="2"/>
        <scheme val="minor"/>
      </rPr>
      <t>FOR MAIN CONNECTION</t>
    </r>
  </si>
  <si>
    <r>
      <rPr>
        <b/>
        <u/>
        <sz val="11"/>
        <rFont val="Calibri"/>
        <family val="2"/>
        <scheme val="minor"/>
      </rPr>
      <t>Isolation / Gate Valve</t>
    </r>
  </si>
  <si>
    <r>
      <rPr>
        <b/>
        <u/>
        <sz val="11"/>
        <rFont val="Calibri"/>
        <family val="2"/>
        <scheme val="minor"/>
      </rPr>
      <t>Strainer</t>
    </r>
  </si>
  <si>
    <r>
      <rPr>
        <b/>
        <u/>
        <sz val="11"/>
        <rFont val="Calibri"/>
        <family val="2"/>
        <scheme val="minor"/>
      </rPr>
      <t>Balancing Valve</t>
    </r>
  </si>
  <si>
    <r>
      <rPr>
        <b/>
        <u/>
        <sz val="11"/>
        <rFont val="Calibri"/>
        <family val="2"/>
        <scheme val="minor"/>
      </rPr>
      <t>FOR FAN COIL UNITS</t>
    </r>
  </si>
  <si>
    <r>
      <rPr>
        <b/>
        <u/>
        <sz val="11"/>
        <rFont val="Calibri"/>
        <family val="2"/>
        <scheme val="minor"/>
      </rPr>
      <t>Motorized Valve</t>
    </r>
  </si>
  <si>
    <r>
      <rPr>
        <sz val="11"/>
        <rFont val="Calibri"/>
        <family val="2"/>
        <scheme val="minor"/>
      </rPr>
      <t xml:space="preserve">Supply,  Installation  &amp;  Testing  of  </t>
    </r>
    <r>
      <rPr>
        <b/>
        <sz val="11"/>
        <rFont val="Calibri"/>
        <family val="2"/>
        <scheme val="minor"/>
      </rPr>
      <t xml:space="preserve">uPVC  (Sch.  40)  Drain  Pipe  with  10 mm  Thick  Rubber  Foam  Insulation  </t>
    </r>
    <r>
      <rPr>
        <sz val="11"/>
        <rFont val="Calibri"/>
        <family val="2"/>
        <scheme val="minor"/>
      </rPr>
      <t>including  clamps,  bends,  tees, drain plugs, sockets, protection treatment, PVC tape etc. complete in all respects and as per instructions of Consultant.</t>
    </r>
  </si>
  <si>
    <r>
      <rPr>
        <b/>
        <u/>
        <sz val="11"/>
        <rFont val="Calibri"/>
        <family val="2"/>
        <scheme val="minor"/>
      </rPr>
      <t>SECTION 02:
SUPPLY, INSTALLATION &amp; TESTING OF DUCTING &amp; AIR DEVICES</t>
    </r>
  </si>
  <si>
    <r>
      <rPr>
        <sz val="11"/>
        <rFont val="Calibri"/>
        <family val="2"/>
        <scheme val="minor"/>
      </rPr>
      <t xml:space="preserve">Supply,   fabrication,   Installation   &amp;   Testing   of   </t>
    </r>
    <r>
      <rPr>
        <b/>
        <sz val="11"/>
        <rFont val="Calibri"/>
        <family val="2"/>
        <scheme val="minor"/>
      </rPr>
      <t xml:space="preserve">Pre-Febricated   Pre- Insulated Duct Work </t>
    </r>
    <r>
      <rPr>
        <sz val="11"/>
        <rFont val="Calibri"/>
        <family val="2"/>
        <scheme val="minor"/>
      </rPr>
      <t>for supply, return, fresh &amp; exhaust air complete in   all   respects   including   plenums,   splitter   dampers,   guide  vanes, flexible    duct    connector,    access    door,    transformation,    plenums chambers,  wooden  frame,  anchors  as  per  SMACNA  Standards  along with supports &amp; hangers complete in all respects ready to operate as per drawings, instruction and approval of Consultant.</t>
    </r>
  </si>
  <si>
    <r>
      <rPr>
        <sz val="11"/>
        <rFont val="Calibri"/>
        <family val="2"/>
        <scheme val="minor"/>
      </rPr>
      <t xml:space="preserve">Supply,   Installation   &amp;   Commissioning   of   </t>
    </r>
    <r>
      <rPr>
        <b/>
        <sz val="11"/>
        <rFont val="Calibri"/>
        <family val="2"/>
        <scheme val="minor"/>
      </rPr>
      <t xml:space="preserve">Aluminum   Fabricated, Powder  Coated  Air  Devices  </t>
    </r>
    <r>
      <rPr>
        <sz val="11"/>
        <rFont val="Calibri"/>
        <family val="2"/>
        <scheme val="minor"/>
      </rPr>
      <t>for  supply,  return,  exhaust  &amp;  fresh  air. including  framing,  hangers  &amp;  supports  and  other  accessories  etc. complete   in   all   respects   ready   to   operate   as   per   instruction   of
Consultant.</t>
    </r>
  </si>
  <si>
    <r>
      <rPr>
        <b/>
        <u/>
        <sz val="11"/>
        <rFont val="Calibri"/>
        <family val="2"/>
        <scheme val="minor"/>
      </rPr>
      <t>For AC - Supply Air</t>
    </r>
  </si>
  <si>
    <r>
      <rPr>
        <b/>
        <u/>
        <sz val="11"/>
        <rFont val="Calibri"/>
        <family val="2"/>
        <scheme val="minor"/>
      </rPr>
      <t>For AC - Return Air</t>
    </r>
  </si>
  <si>
    <r>
      <rPr>
        <b/>
        <u/>
        <sz val="11"/>
        <rFont val="Calibri"/>
        <family val="2"/>
        <scheme val="minor"/>
      </rPr>
      <t>SECTION 03:
SUPPLY &amp; INSTALLATION OF FIRE EXTINGUISHERS</t>
    </r>
  </si>
  <si>
    <r>
      <rPr>
        <b/>
        <u/>
        <sz val="11"/>
        <rFont val="Calibri"/>
        <family val="2"/>
        <scheme val="minor"/>
      </rPr>
      <t>SECTION 04:</t>
    </r>
    <r>
      <rPr>
        <b/>
        <sz val="11"/>
        <rFont val="Calibri"/>
        <family val="2"/>
        <scheme val="minor"/>
      </rPr>
      <t xml:space="preserve"> </t>
    </r>
    <r>
      <rPr>
        <b/>
        <u/>
        <sz val="11"/>
        <rFont val="Calibri"/>
        <family val="2"/>
        <scheme val="minor"/>
      </rPr>
      <t>MISCELLANEOUS WORKS</t>
    </r>
  </si>
  <si>
    <r>
      <rPr>
        <sz val="11"/>
        <rFont val="Calibri"/>
        <family val="2"/>
        <scheme val="minor"/>
      </rPr>
      <t xml:space="preserve">Supply &amp; Installation of </t>
    </r>
    <r>
      <rPr>
        <b/>
        <sz val="11"/>
        <rFont val="Calibri"/>
        <family val="2"/>
        <scheme val="minor"/>
      </rPr>
      <t xml:space="preserve">Brass Tags </t>
    </r>
    <r>
      <rPr>
        <sz val="11"/>
        <rFont val="Calibri"/>
        <family val="2"/>
        <scheme val="minor"/>
      </rPr>
      <t>for Equipment and System.</t>
    </r>
  </si>
  <si>
    <r>
      <rPr>
        <sz val="11"/>
        <rFont val="Calibri"/>
        <family val="2"/>
        <scheme val="minor"/>
      </rPr>
      <t xml:space="preserve">Supply,  Installation  and  Commissioning  of  </t>
    </r>
    <r>
      <rPr>
        <b/>
        <sz val="11"/>
        <rFont val="Calibri"/>
        <family val="2"/>
        <scheme val="minor"/>
      </rPr>
      <t xml:space="preserve">Fire  Stopping  Material  </t>
    </r>
    <r>
      <rPr>
        <sz val="11"/>
        <rFont val="Calibri"/>
        <family val="2"/>
        <scheme val="minor"/>
      </rPr>
      <t>as per specifications and drawings complete in all respect.</t>
    </r>
  </si>
  <si>
    <r>
      <rPr>
        <sz val="11"/>
        <rFont val="Calibri"/>
        <family val="2"/>
        <scheme val="minor"/>
      </rPr>
      <t xml:space="preserve">Making  of  </t>
    </r>
    <r>
      <rPr>
        <b/>
        <sz val="11"/>
        <rFont val="Calibri"/>
        <family val="2"/>
        <scheme val="minor"/>
      </rPr>
      <t xml:space="preserve">Shop  Drawings  and  As-Built  Drawings  </t>
    </r>
    <r>
      <rPr>
        <sz val="11"/>
        <rFont val="Calibri"/>
        <family val="2"/>
        <scheme val="minor"/>
      </rPr>
      <t>on  Auto  CAD  with sectional   details,   equipment   details   and   their   foundation   details, Technical submittals and sample boards complete in all respect as per instruction of Consultant.</t>
    </r>
  </si>
  <si>
    <t xml:space="preserve">Billed </t>
  </si>
  <si>
    <t>Qty</t>
  </si>
  <si>
    <t>Labour</t>
  </si>
  <si>
    <t>BILL OF QUANTITIES OF HVAC WORKS</t>
  </si>
  <si>
    <t>Running Bill</t>
  </si>
  <si>
    <t>SECTION 01:
SUPPLY, INSTALLATION &amp; TESTING OF PIPING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</si>
</sst>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7" x14ac:knownFonts="1">
    <font>
      <sz val="10"/>
      <color rgb="FF000000"/>
      <name val="Times New Roman"/>
      <charset val="204"/>
    </font>
    <font>
      <sz val="10"/>
      <color rgb="FF000000"/>
      <name val="Times New Roman"/>
      <family val="1"/>
    </font>
    <font>
      <b/>
      <sz val="11"/>
      <name val="Calibri"/>
      <family val="2"/>
      <scheme val="minor"/>
    </font>
    <font>
      <sz val="11"/>
      <color rgb="FF000000"/>
      <name val="Calibri"/>
      <family val="2"/>
      <scheme val="minor"/>
    </font>
    <font>
      <b/>
      <u/>
      <sz val="11"/>
      <name val="Calibri"/>
      <family val="2"/>
      <scheme val="minor"/>
    </font>
    <font>
      <sz val="11"/>
      <name val="Calibri"/>
      <family val="2"/>
      <scheme val="minor"/>
    </font>
    <font>
      <b/>
      <sz val="14"/>
      <color rgb="FF000000"/>
      <name val="Calibri"/>
      <family val="2"/>
      <scheme val="minor"/>
    </font>
  </fonts>
  <fills count="4">
    <fill>
      <patternFill patternType="none"/>
    </fill>
    <fill>
      <patternFill patternType="gray125"/>
    </fill>
    <fill>
      <patternFill patternType="solid">
        <fgColor rgb="FF00AF50"/>
      </patternFill>
    </fill>
    <fill>
      <patternFill patternType="solid">
        <fgColor rgb="FFD7E3BB"/>
      </patternFill>
    </fill>
  </fills>
  <borders count="13">
    <border>
      <left/>
      <right/>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rgb="FF808080"/>
      </left>
      <right/>
      <top/>
      <bottom style="thin">
        <color rgb="FF808080"/>
      </bottom>
      <diagonal/>
    </border>
    <border>
      <left style="thin">
        <color indexed="64"/>
      </left>
      <right style="thin">
        <color indexed="64"/>
      </right>
      <top style="thin">
        <color indexed="64"/>
      </top>
      <bottom style="thin">
        <color indexed="64"/>
      </bottom>
      <diagonal/>
    </border>
    <border>
      <left/>
      <right/>
      <top/>
      <bottom style="thin">
        <color rgb="FF808080"/>
      </bottom>
      <diagonal/>
    </border>
    <border>
      <left/>
      <right style="thin">
        <color rgb="FF808080"/>
      </right>
      <top/>
      <bottom style="thin">
        <color rgb="FF80808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45">
    <xf numFmtId="0" fontId="0" fillId="0" borderId="0" xfId="0"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1" fontId="3" fillId="0" borderId="1" xfId="0" applyNumberFormat="1" applyFont="1" applyBorder="1" applyAlignment="1">
      <alignment horizontal="left" vertical="center" indent="1" shrinkToFit="1"/>
    </xf>
    <xf numFmtId="0" fontId="5" fillId="0" borderId="1" xfId="0" applyFont="1" applyBorder="1" applyAlignment="1">
      <alignment horizontal="right" vertical="top" wrapText="1"/>
    </xf>
    <xf numFmtId="0" fontId="5" fillId="0" borderId="1" xfId="0" applyFont="1" applyBorder="1" applyAlignment="1">
      <alignment horizontal="left" vertical="top" wrapText="1"/>
    </xf>
    <xf numFmtId="0" fontId="3" fillId="0" borderId="1" xfId="0" applyFont="1" applyBorder="1" applyAlignment="1">
      <alignment horizontal="left" vertical="center" wrapText="1"/>
    </xf>
    <xf numFmtId="0" fontId="5" fillId="0" borderId="1" xfId="0" applyFont="1" applyBorder="1" applyAlignment="1">
      <alignment horizontal="right" vertical="top" wrapText="1" indent="1"/>
    </xf>
    <xf numFmtId="164" fontId="3" fillId="0" borderId="1" xfId="0" applyNumberFormat="1" applyFont="1" applyBorder="1" applyAlignment="1">
      <alignment horizontal="right" vertical="top" shrinkToFit="1"/>
    </xf>
    <xf numFmtId="0" fontId="2" fillId="0" borderId="1" xfId="0" applyFont="1" applyBorder="1" applyAlignment="1">
      <alignment horizontal="left" vertical="top" wrapText="1"/>
    </xf>
    <xf numFmtId="1" fontId="3" fillId="0" borderId="1" xfId="0" applyNumberFormat="1" applyFont="1" applyBorder="1" applyAlignment="1">
      <alignment horizontal="left" vertical="top" indent="1" shrinkToFit="1"/>
    </xf>
    <xf numFmtId="0" fontId="3" fillId="3" borderId="1" xfId="0" applyFont="1" applyFill="1" applyBorder="1" applyAlignment="1">
      <alignment horizontal="left" vertical="center" wrapText="1"/>
    </xf>
    <xf numFmtId="1" fontId="3" fillId="0" borderId="1" xfId="0" applyNumberFormat="1" applyFont="1" applyBorder="1" applyAlignment="1">
      <alignment horizontal="center" vertical="center" shrinkToFit="1"/>
    </xf>
    <xf numFmtId="0" fontId="5" fillId="0" borderId="1" xfId="0" applyFont="1" applyBorder="1" applyAlignment="1">
      <alignment horizontal="right"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xf>
    <xf numFmtId="165" fontId="3" fillId="0" borderId="1" xfId="1" applyNumberFormat="1" applyFont="1" applyBorder="1" applyAlignment="1">
      <alignment horizontal="left" vertical="center" wrapText="1"/>
    </xf>
    <xf numFmtId="165" fontId="6" fillId="3" borderId="1" xfId="1" applyNumberFormat="1" applyFont="1" applyFill="1" applyBorder="1" applyAlignment="1">
      <alignment horizontal="right" vertical="center" wrapText="1"/>
    </xf>
    <xf numFmtId="0" fontId="5" fillId="0" borderId="1" xfId="0" applyFont="1" applyBorder="1" applyAlignment="1">
      <alignment horizontal="center" vertical="center" wrapText="1"/>
    </xf>
    <xf numFmtId="0" fontId="5" fillId="0" borderId="5" xfId="0" applyFont="1" applyBorder="1" applyAlignment="1">
      <alignment horizontal="center" vertical="center" wrapText="1"/>
    </xf>
    <xf numFmtId="0" fontId="2" fillId="3" borderId="7" xfId="0" applyFont="1" applyFill="1" applyBorder="1" applyAlignment="1">
      <alignment horizontal="center" vertical="top" wrapText="1"/>
    </xf>
    <xf numFmtId="0" fontId="5" fillId="0" borderId="1" xfId="0" applyFont="1" applyBorder="1" applyAlignment="1">
      <alignment horizontal="left" vertical="center" wrapText="1"/>
    </xf>
    <xf numFmtId="0" fontId="3" fillId="0" borderId="0" xfId="0" applyFont="1" applyAlignment="1">
      <alignment horizontal="left" vertical="center"/>
    </xf>
    <xf numFmtId="1" fontId="3" fillId="0" borderId="1" xfId="0" applyNumberFormat="1" applyFont="1" applyBorder="1" applyAlignment="1">
      <alignment horizontal="left" vertical="center" shrinkToFit="1"/>
    </xf>
    <xf numFmtId="0" fontId="2" fillId="3" borderId="7" xfId="0" applyFont="1" applyFill="1" applyBorder="1" applyAlignment="1">
      <alignment horizontal="left" vertical="center" wrapText="1" indent="1"/>
    </xf>
    <xf numFmtId="0" fontId="2" fillId="3" borderId="7"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4" fillId="0" borderId="6"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2"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2" fillId="3" borderId="2" xfId="0" applyFont="1" applyFill="1" applyBorder="1" applyAlignment="1">
      <alignment horizontal="left" vertical="top" wrapText="1" indent="8"/>
    </xf>
    <xf numFmtId="0" fontId="2" fillId="3" borderId="3" xfId="0" applyFont="1" applyFill="1" applyBorder="1" applyAlignment="1">
      <alignment horizontal="left" vertical="top" wrapText="1" indent="8"/>
    </xf>
    <xf numFmtId="0" fontId="2" fillId="3" borderId="4" xfId="0" applyFont="1" applyFill="1" applyBorder="1" applyAlignment="1">
      <alignment horizontal="left" vertical="top" wrapText="1" indent="8"/>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2"/>
  <sheetViews>
    <sheetView tabSelected="1" zoomScale="110" zoomScaleNormal="110" workbookViewId="0">
      <selection activeCell="G42" sqref="G42"/>
    </sheetView>
  </sheetViews>
  <sheetFormatPr defaultRowHeight="15" x14ac:dyDescent="0.2"/>
  <cols>
    <col min="1" max="1" width="7.83203125" style="1" customWidth="1"/>
    <col min="2" max="2" width="41.1640625" style="1" customWidth="1"/>
    <col min="3" max="3" width="7.33203125" style="15" customWidth="1"/>
    <col min="4" max="4" width="7.5" style="15" customWidth="1"/>
    <col min="5" max="5" width="11.5" style="1" customWidth="1"/>
    <col min="6" max="6" width="13.33203125" style="1" customWidth="1"/>
    <col min="7" max="7" width="10.33203125" style="1" customWidth="1"/>
    <col min="8" max="9" width="13.33203125" style="1" customWidth="1"/>
    <col min="10" max="10" width="16.5" style="1" customWidth="1"/>
    <col min="11" max="16384" width="9.33203125" style="1"/>
  </cols>
  <sheetData>
    <row r="1" spans="1:10" ht="27.2" customHeight="1" x14ac:dyDescent="0.2">
      <c r="A1" s="26" t="s">
        <v>58</v>
      </c>
      <c r="B1" s="26"/>
      <c r="C1" s="26"/>
      <c r="D1" s="26"/>
      <c r="E1" s="26"/>
      <c r="F1" s="26"/>
      <c r="G1" s="27" t="s">
        <v>59</v>
      </c>
      <c r="H1" s="28"/>
      <c r="I1" s="28"/>
      <c r="J1" s="29"/>
    </row>
    <row r="2" spans="1:10" ht="15.6" customHeight="1" x14ac:dyDescent="0.2">
      <c r="A2" s="24" t="s">
        <v>0</v>
      </c>
      <c r="B2" s="25" t="s">
        <v>1</v>
      </c>
      <c r="C2" s="25" t="s">
        <v>2</v>
      </c>
      <c r="D2" s="25" t="s">
        <v>3</v>
      </c>
      <c r="E2" s="20" t="s">
        <v>4</v>
      </c>
      <c r="F2" s="20" t="s">
        <v>5</v>
      </c>
      <c r="G2" s="20" t="s">
        <v>55</v>
      </c>
      <c r="H2" s="20" t="s">
        <v>4</v>
      </c>
      <c r="I2" s="20" t="s">
        <v>57</v>
      </c>
      <c r="J2" s="20" t="s">
        <v>6</v>
      </c>
    </row>
    <row r="3" spans="1:10" ht="15.6" customHeight="1" x14ac:dyDescent="0.2">
      <c r="A3" s="24"/>
      <c r="B3" s="25"/>
      <c r="C3" s="25"/>
      <c r="D3" s="25"/>
      <c r="E3" s="20" t="s">
        <v>7</v>
      </c>
      <c r="F3" s="20" t="s">
        <v>7</v>
      </c>
      <c r="G3" s="20" t="s">
        <v>56</v>
      </c>
      <c r="H3" s="20" t="s">
        <v>8</v>
      </c>
      <c r="I3" s="20" t="s">
        <v>8</v>
      </c>
      <c r="J3" s="20" t="s">
        <v>8</v>
      </c>
    </row>
    <row r="4" spans="1:10" s="15" customFormat="1" ht="51.75" customHeight="1" x14ac:dyDescent="0.2">
      <c r="A4" s="30" t="s">
        <v>60</v>
      </c>
      <c r="B4" s="31"/>
      <c r="C4" s="31"/>
      <c r="D4" s="32"/>
      <c r="E4" s="19"/>
      <c r="F4" s="19"/>
      <c r="G4" s="19"/>
      <c r="H4" s="19"/>
      <c r="I4" s="19"/>
      <c r="J4" s="19"/>
    </row>
    <row r="5" spans="1:10" ht="187.5" customHeight="1" x14ac:dyDescent="0.2">
      <c r="A5" s="3">
        <v>1</v>
      </c>
      <c r="B5" s="2" t="s">
        <v>34</v>
      </c>
      <c r="C5" s="14"/>
      <c r="D5" s="14"/>
      <c r="E5" s="2"/>
      <c r="F5" s="2"/>
      <c r="G5" s="2"/>
      <c r="H5" s="2"/>
      <c r="I5" s="2"/>
      <c r="J5" s="2"/>
    </row>
    <row r="6" spans="1:10" ht="15.6" customHeight="1" x14ac:dyDescent="0.2">
      <c r="A6" s="4" t="s">
        <v>9</v>
      </c>
      <c r="B6" s="5" t="s">
        <v>10</v>
      </c>
      <c r="C6" s="12">
        <v>5</v>
      </c>
      <c r="D6" s="18" t="s">
        <v>11</v>
      </c>
      <c r="E6" s="16">
        <v>1090</v>
      </c>
      <c r="F6" s="16">
        <v>280</v>
      </c>
      <c r="G6" s="16"/>
      <c r="H6" s="16">
        <f>G6*E6</f>
        <v>0</v>
      </c>
      <c r="I6" s="16">
        <f>G6*F6</f>
        <v>0</v>
      </c>
      <c r="J6" s="16">
        <f>I6+H6</f>
        <v>0</v>
      </c>
    </row>
    <row r="7" spans="1:10" ht="15.6" customHeight="1" x14ac:dyDescent="0.2">
      <c r="A7" s="4" t="s">
        <v>12</v>
      </c>
      <c r="B7" s="5" t="s">
        <v>13</v>
      </c>
      <c r="C7" s="12">
        <v>40</v>
      </c>
      <c r="D7" s="18" t="s">
        <v>11</v>
      </c>
      <c r="E7" s="16">
        <v>960</v>
      </c>
      <c r="F7" s="16">
        <v>260</v>
      </c>
      <c r="G7" s="16"/>
      <c r="H7" s="16">
        <f t="shared" ref="H7:H8" si="0">G7*E7</f>
        <v>0</v>
      </c>
      <c r="I7" s="16">
        <f t="shared" ref="I7:I8" si="1">G7*F7</f>
        <v>0</v>
      </c>
      <c r="J7" s="16">
        <f t="shared" ref="J7:J8" si="2">I7+H7</f>
        <v>0</v>
      </c>
    </row>
    <row r="8" spans="1:10" ht="15.6" customHeight="1" x14ac:dyDescent="0.2">
      <c r="A8" s="7" t="s">
        <v>14</v>
      </c>
      <c r="B8" s="5" t="s">
        <v>15</v>
      </c>
      <c r="C8" s="12">
        <v>40</v>
      </c>
      <c r="D8" s="18" t="s">
        <v>11</v>
      </c>
      <c r="E8" s="16">
        <v>760</v>
      </c>
      <c r="F8" s="16">
        <v>210</v>
      </c>
      <c r="G8" s="16"/>
      <c r="H8" s="16">
        <f t="shared" si="0"/>
        <v>0</v>
      </c>
      <c r="I8" s="16">
        <f t="shared" si="1"/>
        <v>0</v>
      </c>
      <c r="J8" s="16">
        <f t="shared" si="2"/>
        <v>0</v>
      </c>
    </row>
    <row r="9" spans="1:10" ht="136.5" customHeight="1" x14ac:dyDescent="0.2">
      <c r="A9" s="3">
        <v>2</v>
      </c>
      <c r="B9" s="2" t="s">
        <v>35</v>
      </c>
      <c r="C9" s="14"/>
      <c r="D9" s="14"/>
      <c r="E9" s="16"/>
      <c r="F9" s="16"/>
      <c r="G9" s="16"/>
      <c r="H9" s="16"/>
      <c r="I9" s="16"/>
      <c r="J9" s="16"/>
    </row>
    <row r="10" spans="1:10" ht="15.6" customHeight="1" x14ac:dyDescent="0.2">
      <c r="A10" s="8">
        <v>2.1</v>
      </c>
      <c r="B10" s="9" t="s">
        <v>36</v>
      </c>
      <c r="C10" s="14"/>
      <c r="D10" s="14"/>
      <c r="E10" s="16"/>
      <c r="F10" s="16"/>
      <c r="G10" s="16"/>
      <c r="H10" s="16"/>
      <c r="I10" s="16"/>
      <c r="J10" s="16"/>
    </row>
    <row r="11" spans="1:10" ht="15.6" customHeight="1" x14ac:dyDescent="0.2">
      <c r="A11" s="4" t="s">
        <v>9</v>
      </c>
      <c r="B11" s="5" t="s">
        <v>10</v>
      </c>
      <c r="C11" s="12">
        <v>5</v>
      </c>
      <c r="D11" s="18" t="s">
        <v>11</v>
      </c>
      <c r="E11" s="16">
        <v>490</v>
      </c>
      <c r="F11" s="16">
        <v>90</v>
      </c>
      <c r="G11" s="16"/>
      <c r="H11" s="16">
        <f t="shared" ref="H11:H13" si="3">G11*E11</f>
        <v>0</v>
      </c>
      <c r="I11" s="16">
        <f t="shared" ref="I11:I13" si="4">G11*F11</f>
        <v>0</v>
      </c>
      <c r="J11" s="16">
        <f t="shared" ref="J11:J13" si="5">I11+H11</f>
        <v>0</v>
      </c>
    </row>
    <row r="12" spans="1:10" ht="15.6" customHeight="1" x14ac:dyDescent="0.2">
      <c r="A12" s="4" t="s">
        <v>12</v>
      </c>
      <c r="B12" s="5" t="s">
        <v>13</v>
      </c>
      <c r="C12" s="12">
        <v>40</v>
      </c>
      <c r="D12" s="18" t="s">
        <v>11</v>
      </c>
      <c r="E12" s="16">
        <v>470</v>
      </c>
      <c r="F12" s="16">
        <v>85</v>
      </c>
      <c r="G12" s="16"/>
      <c r="H12" s="16">
        <f t="shared" si="3"/>
        <v>0</v>
      </c>
      <c r="I12" s="16">
        <f t="shared" si="4"/>
        <v>0</v>
      </c>
      <c r="J12" s="16">
        <f t="shared" si="5"/>
        <v>0</v>
      </c>
    </row>
    <row r="13" spans="1:10" ht="15.6" customHeight="1" x14ac:dyDescent="0.2">
      <c r="A13" s="7" t="s">
        <v>14</v>
      </c>
      <c r="B13" s="5" t="s">
        <v>15</v>
      </c>
      <c r="C13" s="12">
        <v>40</v>
      </c>
      <c r="D13" s="18" t="s">
        <v>11</v>
      </c>
      <c r="E13" s="16">
        <v>410</v>
      </c>
      <c r="F13" s="16">
        <v>80</v>
      </c>
      <c r="G13" s="16"/>
      <c r="H13" s="16">
        <f t="shared" si="3"/>
        <v>0</v>
      </c>
      <c r="I13" s="16">
        <f t="shared" si="4"/>
        <v>0</v>
      </c>
      <c r="J13" s="16">
        <f t="shared" si="5"/>
        <v>0</v>
      </c>
    </row>
    <row r="14" spans="1:10" ht="77.25" customHeight="1" x14ac:dyDescent="0.2">
      <c r="A14" s="10">
        <v>3</v>
      </c>
      <c r="B14" s="2" t="s">
        <v>37</v>
      </c>
      <c r="C14" s="14"/>
      <c r="D14" s="14"/>
      <c r="E14" s="16"/>
      <c r="F14" s="16"/>
      <c r="G14" s="16"/>
      <c r="H14" s="16"/>
      <c r="I14" s="16"/>
      <c r="J14" s="16"/>
    </row>
    <row r="15" spans="1:10" ht="15.6" customHeight="1" x14ac:dyDescent="0.2">
      <c r="A15" s="6"/>
      <c r="B15" s="9" t="s">
        <v>38</v>
      </c>
      <c r="C15" s="14"/>
      <c r="D15" s="14"/>
      <c r="E15" s="16"/>
      <c r="F15" s="16"/>
      <c r="G15" s="16"/>
      <c r="H15" s="16"/>
      <c r="I15" s="16"/>
      <c r="J15" s="16"/>
    </row>
    <row r="16" spans="1:10" ht="15.6" customHeight="1" x14ac:dyDescent="0.2">
      <c r="A16" s="8">
        <v>3.1</v>
      </c>
      <c r="B16" s="9" t="s">
        <v>39</v>
      </c>
      <c r="C16" s="14"/>
      <c r="D16" s="14"/>
      <c r="E16" s="16"/>
      <c r="F16" s="16"/>
      <c r="G16" s="16"/>
      <c r="H16" s="16"/>
      <c r="I16" s="16"/>
      <c r="J16" s="16"/>
    </row>
    <row r="17" spans="1:10" ht="15.6" customHeight="1" x14ac:dyDescent="0.2">
      <c r="A17" s="4" t="s">
        <v>9</v>
      </c>
      <c r="B17" s="5" t="s">
        <v>10</v>
      </c>
      <c r="C17" s="12">
        <v>2</v>
      </c>
      <c r="D17" s="18" t="s">
        <v>16</v>
      </c>
      <c r="E17" s="16">
        <v>11500</v>
      </c>
      <c r="F17" s="16">
        <v>1500</v>
      </c>
      <c r="G17" s="16"/>
      <c r="H17" s="16">
        <f>G17*E17</f>
        <v>0</v>
      </c>
      <c r="I17" s="16">
        <f>G17*F17</f>
        <v>0</v>
      </c>
      <c r="J17" s="16">
        <f>I17+H17</f>
        <v>0</v>
      </c>
    </row>
    <row r="18" spans="1:10" ht="15.6" customHeight="1" x14ac:dyDescent="0.2">
      <c r="A18" s="8">
        <v>3.2</v>
      </c>
      <c r="B18" s="9" t="s">
        <v>40</v>
      </c>
      <c r="C18" s="14"/>
      <c r="D18" s="14"/>
      <c r="E18" s="16"/>
      <c r="F18" s="16"/>
      <c r="G18" s="16"/>
      <c r="H18" s="16"/>
      <c r="I18" s="16"/>
      <c r="J18" s="16"/>
    </row>
    <row r="19" spans="1:10" ht="15.6" customHeight="1" x14ac:dyDescent="0.2">
      <c r="A19" s="4" t="s">
        <v>9</v>
      </c>
      <c r="B19" s="5" t="s">
        <v>10</v>
      </c>
      <c r="C19" s="12">
        <v>1</v>
      </c>
      <c r="D19" s="18" t="s">
        <v>17</v>
      </c>
      <c r="E19" s="16">
        <v>9900</v>
      </c>
      <c r="F19" s="16">
        <v>1500</v>
      </c>
      <c r="G19" s="16"/>
      <c r="H19" s="16">
        <f>G19*E19</f>
        <v>0</v>
      </c>
      <c r="I19" s="16">
        <f>G19*F19</f>
        <v>0</v>
      </c>
      <c r="J19" s="16">
        <f>I19+H19</f>
        <v>0</v>
      </c>
    </row>
    <row r="20" spans="1:10" ht="15.6" customHeight="1" x14ac:dyDescent="0.2">
      <c r="A20" s="8">
        <v>3.3</v>
      </c>
      <c r="B20" s="9" t="s">
        <v>41</v>
      </c>
      <c r="C20" s="14"/>
      <c r="D20" s="14"/>
      <c r="E20" s="16"/>
      <c r="F20" s="16"/>
      <c r="G20" s="16"/>
      <c r="H20" s="16"/>
      <c r="I20" s="16"/>
      <c r="J20" s="16"/>
    </row>
    <row r="21" spans="1:10" ht="15.6" customHeight="1" x14ac:dyDescent="0.2">
      <c r="A21" s="4" t="s">
        <v>9</v>
      </c>
      <c r="B21" s="5" t="s">
        <v>10</v>
      </c>
      <c r="C21" s="12">
        <v>1</v>
      </c>
      <c r="D21" s="18" t="s">
        <v>17</v>
      </c>
      <c r="E21" s="16">
        <v>19500</v>
      </c>
      <c r="F21" s="16">
        <v>1500</v>
      </c>
      <c r="G21" s="16"/>
      <c r="H21" s="16">
        <f>G21*E21</f>
        <v>0</v>
      </c>
      <c r="I21" s="16">
        <f>G21*F21</f>
        <v>0</v>
      </c>
      <c r="J21" s="16">
        <f>I21+H21</f>
        <v>0</v>
      </c>
    </row>
    <row r="22" spans="1:10" ht="15.6" customHeight="1" x14ac:dyDescent="0.2">
      <c r="A22" s="6"/>
      <c r="B22" s="9" t="s">
        <v>42</v>
      </c>
      <c r="C22" s="14"/>
      <c r="D22" s="14"/>
      <c r="E22" s="16"/>
      <c r="F22" s="16"/>
      <c r="G22" s="16"/>
      <c r="H22" s="16"/>
      <c r="I22" s="16"/>
      <c r="J22" s="16"/>
    </row>
    <row r="23" spans="1:10" ht="15.6" customHeight="1" x14ac:dyDescent="0.2">
      <c r="A23" s="8">
        <v>3.4</v>
      </c>
      <c r="B23" s="9" t="s">
        <v>39</v>
      </c>
      <c r="C23" s="14"/>
      <c r="D23" s="14"/>
      <c r="E23" s="16"/>
      <c r="F23" s="16"/>
      <c r="G23" s="16"/>
      <c r="H23" s="16"/>
      <c r="I23" s="16"/>
      <c r="J23" s="16"/>
    </row>
    <row r="24" spans="1:10" ht="15.6" customHeight="1" x14ac:dyDescent="0.2">
      <c r="A24" s="4" t="s">
        <v>9</v>
      </c>
      <c r="B24" s="5" t="s">
        <v>13</v>
      </c>
      <c r="C24" s="12">
        <v>2</v>
      </c>
      <c r="D24" s="18" t="s">
        <v>16</v>
      </c>
      <c r="E24" s="16">
        <v>11500</v>
      </c>
      <c r="F24" s="16">
        <v>1500</v>
      </c>
      <c r="G24" s="16"/>
      <c r="H24" s="16">
        <f t="shared" ref="H24:H25" si="6">G24*E24</f>
        <v>0</v>
      </c>
      <c r="I24" s="16">
        <f t="shared" ref="I24:I25" si="7">G24*F24</f>
        <v>0</v>
      </c>
      <c r="J24" s="16">
        <f t="shared" ref="J24:J25" si="8">I24+H24</f>
        <v>0</v>
      </c>
    </row>
    <row r="25" spans="1:10" ht="15.6" customHeight="1" x14ac:dyDescent="0.2">
      <c r="A25" s="4" t="s">
        <v>12</v>
      </c>
      <c r="B25" s="5" t="s">
        <v>15</v>
      </c>
      <c r="C25" s="12">
        <v>2</v>
      </c>
      <c r="D25" s="18" t="s">
        <v>16</v>
      </c>
      <c r="E25" s="16">
        <v>8900</v>
      </c>
      <c r="F25" s="16">
        <v>1500</v>
      </c>
      <c r="G25" s="16"/>
      <c r="H25" s="16">
        <f t="shared" si="6"/>
        <v>0</v>
      </c>
      <c r="I25" s="16">
        <f t="shared" si="7"/>
        <v>0</v>
      </c>
      <c r="J25" s="16">
        <f t="shared" si="8"/>
        <v>0</v>
      </c>
    </row>
    <row r="26" spans="1:10" ht="15.6" customHeight="1" x14ac:dyDescent="0.2">
      <c r="A26" s="8">
        <v>3.5</v>
      </c>
      <c r="B26" s="9" t="s">
        <v>40</v>
      </c>
      <c r="C26" s="14"/>
      <c r="D26" s="14"/>
      <c r="E26" s="16"/>
      <c r="F26" s="16"/>
      <c r="G26" s="16"/>
      <c r="H26" s="16"/>
      <c r="I26" s="16"/>
      <c r="J26" s="16"/>
    </row>
    <row r="27" spans="1:10" ht="15.6" customHeight="1" x14ac:dyDescent="0.2">
      <c r="A27" s="4" t="s">
        <v>9</v>
      </c>
      <c r="B27" s="5" t="s">
        <v>13</v>
      </c>
      <c r="C27" s="12">
        <v>1</v>
      </c>
      <c r="D27" s="18" t="s">
        <v>17</v>
      </c>
      <c r="E27" s="16">
        <v>9900</v>
      </c>
      <c r="F27" s="16">
        <v>1500</v>
      </c>
      <c r="G27" s="16"/>
      <c r="H27" s="16">
        <f t="shared" ref="H27:H28" si="9">G27*E27</f>
        <v>0</v>
      </c>
      <c r="I27" s="16">
        <f t="shared" ref="I27:I28" si="10">G27*F27</f>
        <v>0</v>
      </c>
      <c r="J27" s="16">
        <f t="shared" ref="J27:J28" si="11">I27+H27</f>
        <v>0</v>
      </c>
    </row>
    <row r="28" spans="1:10" ht="15.6" customHeight="1" x14ac:dyDescent="0.2">
      <c r="A28" s="4" t="s">
        <v>12</v>
      </c>
      <c r="B28" s="5" t="s">
        <v>15</v>
      </c>
      <c r="C28" s="12">
        <v>1</v>
      </c>
      <c r="D28" s="18" t="s">
        <v>17</v>
      </c>
      <c r="E28" s="16">
        <v>7000</v>
      </c>
      <c r="F28" s="16">
        <v>1500</v>
      </c>
      <c r="G28" s="16"/>
      <c r="H28" s="16">
        <f t="shared" si="9"/>
        <v>0</v>
      </c>
      <c r="I28" s="16">
        <f t="shared" si="10"/>
        <v>0</v>
      </c>
      <c r="J28" s="16">
        <f t="shared" si="11"/>
        <v>0</v>
      </c>
    </row>
    <row r="29" spans="1:10" ht="15.6" customHeight="1" x14ac:dyDescent="0.2">
      <c r="A29" s="8">
        <v>3.6</v>
      </c>
      <c r="B29" s="9" t="s">
        <v>43</v>
      </c>
      <c r="C29" s="14"/>
      <c r="D29" s="14"/>
      <c r="E29" s="16"/>
      <c r="F29" s="16"/>
      <c r="G29" s="16"/>
      <c r="H29" s="16"/>
      <c r="I29" s="16"/>
      <c r="J29" s="16"/>
    </row>
    <row r="30" spans="1:10" ht="15.6" customHeight="1" x14ac:dyDescent="0.2">
      <c r="A30" s="4" t="s">
        <v>9</v>
      </c>
      <c r="B30" s="5" t="s">
        <v>13</v>
      </c>
      <c r="C30" s="12">
        <v>1</v>
      </c>
      <c r="D30" s="18" t="s">
        <v>17</v>
      </c>
      <c r="E30" s="16">
        <v>65000</v>
      </c>
      <c r="F30" s="16">
        <v>2000</v>
      </c>
      <c r="G30" s="16"/>
      <c r="H30" s="16">
        <f t="shared" ref="H30:H31" si="12">G30*E30</f>
        <v>0</v>
      </c>
      <c r="I30" s="16">
        <f t="shared" ref="I30:I31" si="13">G30*F30</f>
        <v>0</v>
      </c>
      <c r="J30" s="16">
        <f t="shared" ref="J30:J31" si="14">I30+H30</f>
        <v>0</v>
      </c>
    </row>
    <row r="31" spans="1:10" ht="15.6" customHeight="1" x14ac:dyDescent="0.2">
      <c r="A31" s="4" t="s">
        <v>12</v>
      </c>
      <c r="B31" s="5" t="s">
        <v>15</v>
      </c>
      <c r="C31" s="12">
        <v>1</v>
      </c>
      <c r="D31" s="18" t="s">
        <v>17</v>
      </c>
      <c r="E31" s="16">
        <v>50000</v>
      </c>
      <c r="F31" s="16">
        <v>2000</v>
      </c>
      <c r="G31" s="16"/>
      <c r="H31" s="16">
        <f t="shared" si="12"/>
        <v>0</v>
      </c>
      <c r="I31" s="16">
        <f t="shared" si="13"/>
        <v>0</v>
      </c>
      <c r="J31" s="16">
        <f t="shared" si="14"/>
        <v>0</v>
      </c>
    </row>
    <row r="32" spans="1:10" ht="15.6" customHeight="1" x14ac:dyDescent="0.2">
      <c r="A32" s="8">
        <v>3.7</v>
      </c>
      <c r="B32" s="9" t="s">
        <v>41</v>
      </c>
      <c r="C32" s="14"/>
      <c r="D32" s="14"/>
      <c r="E32" s="16"/>
      <c r="F32" s="16"/>
      <c r="G32" s="16"/>
      <c r="H32" s="16"/>
      <c r="I32" s="16"/>
      <c r="J32" s="16"/>
    </row>
    <row r="33" spans="1:10" ht="15.6" customHeight="1" x14ac:dyDescent="0.2">
      <c r="A33" s="4" t="s">
        <v>9</v>
      </c>
      <c r="B33" s="5" t="s">
        <v>13</v>
      </c>
      <c r="C33" s="12">
        <v>1</v>
      </c>
      <c r="D33" s="18" t="s">
        <v>17</v>
      </c>
      <c r="E33" s="16">
        <v>18000</v>
      </c>
      <c r="F33" s="16">
        <v>1500</v>
      </c>
      <c r="G33" s="16"/>
      <c r="H33" s="16">
        <f t="shared" ref="H33:H34" si="15">G33*E33</f>
        <v>0</v>
      </c>
      <c r="I33" s="16">
        <f t="shared" ref="I33:I34" si="16">G33*F33</f>
        <v>0</v>
      </c>
      <c r="J33" s="16">
        <f t="shared" ref="J33:J34" si="17">I33+H33</f>
        <v>0</v>
      </c>
    </row>
    <row r="34" spans="1:10" ht="15.6" customHeight="1" x14ac:dyDescent="0.2">
      <c r="A34" s="4" t="s">
        <v>12</v>
      </c>
      <c r="B34" s="5" t="s">
        <v>15</v>
      </c>
      <c r="C34" s="12">
        <v>1</v>
      </c>
      <c r="D34" s="18" t="s">
        <v>17</v>
      </c>
      <c r="E34" s="16">
        <v>15000</v>
      </c>
      <c r="F34" s="16">
        <v>1500</v>
      </c>
      <c r="G34" s="16"/>
      <c r="H34" s="16">
        <f t="shared" si="15"/>
        <v>0</v>
      </c>
      <c r="I34" s="16">
        <f t="shared" si="16"/>
        <v>0</v>
      </c>
      <c r="J34" s="16">
        <f t="shared" si="17"/>
        <v>0</v>
      </c>
    </row>
    <row r="35" spans="1:10" ht="108.75" customHeight="1" x14ac:dyDescent="0.2">
      <c r="A35" s="3">
        <v>4</v>
      </c>
      <c r="B35" s="2" t="s">
        <v>44</v>
      </c>
      <c r="C35" s="14"/>
      <c r="D35" s="14"/>
      <c r="E35" s="16"/>
      <c r="F35" s="16"/>
      <c r="G35" s="16"/>
      <c r="H35" s="16"/>
      <c r="I35" s="16"/>
      <c r="J35" s="16"/>
    </row>
    <row r="36" spans="1:10" ht="22.5" customHeight="1" x14ac:dyDescent="0.2">
      <c r="A36" s="4" t="s">
        <v>9</v>
      </c>
      <c r="B36" s="5" t="s">
        <v>13</v>
      </c>
      <c r="C36" s="12">
        <v>56</v>
      </c>
      <c r="D36" s="18" t="s">
        <v>11</v>
      </c>
      <c r="E36" s="16">
        <v>340</v>
      </c>
      <c r="F36" s="16">
        <v>90</v>
      </c>
      <c r="G36" s="16"/>
      <c r="H36" s="16">
        <f t="shared" ref="H36:H37" si="18">G36*E36</f>
        <v>0</v>
      </c>
      <c r="I36" s="16">
        <f t="shared" ref="I36:I37" si="19">G36*F36</f>
        <v>0</v>
      </c>
      <c r="J36" s="16">
        <f t="shared" ref="J36:J37" si="20">I36+H36</f>
        <v>0</v>
      </c>
    </row>
    <row r="37" spans="1:10" ht="15.6" customHeight="1" x14ac:dyDescent="0.2">
      <c r="A37" s="4" t="s">
        <v>12</v>
      </c>
      <c r="B37" s="5" t="s">
        <v>15</v>
      </c>
      <c r="C37" s="12">
        <v>4</v>
      </c>
      <c r="D37" s="18" t="s">
        <v>11</v>
      </c>
      <c r="E37" s="16">
        <v>310</v>
      </c>
      <c r="F37" s="16">
        <v>90</v>
      </c>
      <c r="G37" s="16"/>
      <c r="H37" s="16">
        <f t="shared" si="18"/>
        <v>0</v>
      </c>
      <c r="I37" s="16">
        <f t="shared" si="19"/>
        <v>0</v>
      </c>
      <c r="J37" s="16">
        <f t="shared" si="20"/>
        <v>0</v>
      </c>
    </row>
    <row r="38" spans="1:10" ht="23.25" customHeight="1" x14ac:dyDescent="0.2">
      <c r="A38" s="33" t="s">
        <v>18</v>
      </c>
      <c r="B38" s="34"/>
      <c r="C38" s="34"/>
      <c r="D38" s="35"/>
      <c r="E38" s="16"/>
      <c r="F38" s="16"/>
      <c r="G38" s="16"/>
      <c r="H38" s="16"/>
      <c r="I38" s="16"/>
      <c r="J38" s="16"/>
    </row>
    <row r="39" spans="1:10" ht="34.5" customHeight="1" x14ac:dyDescent="0.2">
      <c r="A39" s="36" t="s">
        <v>45</v>
      </c>
      <c r="B39" s="37"/>
      <c r="C39" s="37"/>
      <c r="D39" s="38"/>
      <c r="E39" s="16"/>
      <c r="F39" s="16"/>
      <c r="G39" s="16"/>
      <c r="H39" s="16"/>
      <c r="I39" s="16"/>
      <c r="J39" s="16"/>
    </row>
    <row r="40" spans="1:10" ht="215.25" customHeight="1" x14ac:dyDescent="0.2">
      <c r="A40" s="3">
        <v>1</v>
      </c>
      <c r="B40" s="2" t="s">
        <v>46</v>
      </c>
      <c r="C40" s="14"/>
      <c r="D40" s="14"/>
      <c r="E40" s="16"/>
      <c r="F40" s="16"/>
      <c r="G40" s="16"/>
      <c r="H40" s="16"/>
      <c r="I40" s="16"/>
      <c r="J40" s="16"/>
    </row>
    <row r="41" spans="1:10" s="22" customFormat="1" ht="21.75" customHeight="1" x14ac:dyDescent="0.2">
      <c r="A41" s="13" t="s">
        <v>9</v>
      </c>
      <c r="B41" s="21" t="s">
        <v>19</v>
      </c>
      <c r="C41" s="12">
        <v>590</v>
      </c>
      <c r="D41" s="18" t="s">
        <v>20</v>
      </c>
      <c r="E41" s="16">
        <v>600</v>
      </c>
      <c r="F41" s="16">
        <v>75</v>
      </c>
      <c r="G41" s="16">
        <v>790.2</v>
      </c>
      <c r="H41" s="16">
        <f>G41*E41</f>
        <v>474120</v>
      </c>
      <c r="I41" s="16">
        <f>G41*F41</f>
        <v>59265</v>
      </c>
      <c r="J41" s="16">
        <f>I41+H41</f>
        <v>533385</v>
      </c>
    </row>
    <row r="42" spans="1:10" ht="143.25" customHeight="1" x14ac:dyDescent="0.2">
      <c r="A42" s="3">
        <v>3</v>
      </c>
      <c r="B42" s="2" t="s">
        <v>47</v>
      </c>
      <c r="C42" s="14"/>
      <c r="D42" s="14"/>
      <c r="E42" s="16"/>
      <c r="F42" s="16"/>
      <c r="G42" s="16"/>
      <c r="H42" s="16"/>
      <c r="I42" s="16"/>
      <c r="J42" s="16"/>
    </row>
    <row r="43" spans="1:10" ht="30" x14ac:dyDescent="0.2">
      <c r="A43" s="8">
        <v>3.1</v>
      </c>
      <c r="B43" s="9" t="s">
        <v>21</v>
      </c>
      <c r="C43" s="14"/>
      <c r="D43" s="14"/>
      <c r="E43" s="16"/>
      <c r="F43" s="16"/>
      <c r="G43" s="16"/>
      <c r="H43" s="16"/>
      <c r="I43" s="16"/>
      <c r="J43" s="16"/>
    </row>
    <row r="44" spans="1:10" ht="15.6" customHeight="1" x14ac:dyDescent="0.2">
      <c r="A44" s="6"/>
      <c r="B44" s="9" t="s">
        <v>48</v>
      </c>
      <c r="C44" s="14"/>
      <c r="D44" s="14"/>
      <c r="E44" s="16"/>
      <c r="F44" s="16"/>
      <c r="G44" s="16"/>
      <c r="H44" s="16"/>
      <c r="I44" s="16"/>
      <c r="J44" s="16"/>
    </row>
    <row r="45" spans="1:10" ht="15.6" customHeight="1" x14ac:dyDescent="0.2">
      <c r="A45" s="4" t="s">
        <v>9</v>
      </c>
      <c r="B45" s="5" t="s">
        <v>22</v>
      </c>
      <c r="C45" s="12">
        <v>2</v>
      </c>
      <c r="D45" s="18" t="s">
        <v>16</v>
      </c>
      <c r="E45" s="16">
        <v>3800</v>
      </c>
      <c r="F45" s="16">
        <v>1200</v>
      </c>
      <c r="G45" s="16">
        <v>2</v>
      </c>
      <c r="H45" s="16">
        <f t="shared" ref="H45:H46" si="21">G45*E45</f>
        <v>7600</v>
      </c>
      <c r="I45" s="16">
        <f t="shared" ref="I45:I46" si="22">G45*F45</f>
        <v>2400</v>
      </c>
      <c r="J45" s="16">
        <f t="shared" ref="J45:J46" si="23">I45+H45</f>
        <v>10000</v>
      </c>
    </row>
    <row r="46" spans="1:10" ht="15.6" customHeight="1" x14ac:dyDescent="0.2">
      <c r="A46" s="4" t="s">
        <v>12</v>
      </c>
      <c r="B46" s="5" t="s">
        <v>23</v>
      </c>
      <c r="C46" s="12">
        <v>14</v>
      </c>
      <c r="D46" s="18" t="s">
        <v>16</v>
      </c>
      <c r="E46" s="16">
        <v>6000</v>
      </c>
      <c r="F46" s="16">
        <v>1200</v>
      </c>
      <c r="G46" s="16">
        <v>14</v>
      </c>
      <c r="H46" s="16">
        <f t="shared" si="21"/>
        <v>84000</v>
      </c>
      <c r="I46" s="16">
        <f t="shared" si="22"/>
        <v>16800</v>
      </c>
      <c r="J46" s="16">
        <f t="shared" si="23"/>
        <v>100800</v>
      </c>
    </row>
    <row r="47" spans="1:10" ht="15.6" customHeight="1" x14ac:dyDescent="0.2">
      <c r="A47" s="6"/>
      <c r="B47" s="9" t="s">
        <v>49</v>
      </c>
      <c r="C47" s="14"/>
      <c r="D47" s="14"/>
      <c r="E47" s="16"/>
      <c r="F47" s="16"/>
      <c r="G47" s="16"/>
      <c r="H47" s="16"/>
      <c r="I47" s="16"/>
      <c r="J47" s="16"/>
    </row>
    <row r="48" spans="1:10" ht="15" customHeight="1" x14ac:dyDescent="0.2">
      <c r="A48" s="7" t="s">
        <v>14</v>
      </c>
      <c r="B48" s="5" t="s">
        <v>24</v>
      </c>
      <c r="C48" s="12">
        <v>6</v>
      </c>
      <c r="D48" s="18" t="s">
        <v>16</v>
      </c>
      <c r="E48" s="16">
        <v>6800</v>
      </c>
      <c r="F48" s="16">
        <v>1000</v>
      </c>
      <c r="G48" s="16">
        <v>6</v>
      </c>
      <c r="H48" s="16">
        <f>G48*E48</f>
        <v>40800</v>
      </c>
      <c r="I48" s="16">
        <f>G48*F48</f>
        <v>6000</v>
      </c>
      <c r="J48" s="16">
        <f>I48+H48</f>
        <v>46800</v>
      </c>
    </row>
    <row r="49" spans="1:10" ht="23.25" customHeight="1" x14ac:dyDescent="0.2">
      <c r="A49" s="33" t="s">
        <v>25</v>
      </c>
      <c r="B49" s="34"/>
      <c r="C49" s="34"/>
      <c r="D49" s="35"/>
      <c r="E49" s="16"/>
      <c r="F49" s="16"/>
      <c r="G49" s="16"/>
      <c r="H49" s="16"/>
      <c r="I49" s="16"/>
      <c r="J49" s="16"/>
    </row>
    <row r="50" spans="1:10" ht="27" customHeight="1" x14ac:dyDescent="0.2">
      <c r="A50" s="36" t="s">
        <v>50</v>
      </c>
      <c r="B50" s="37"/>
      <c r="C50" s="37"/>
      <c r="D50" s="38"/>
      <c r="E50" s="16"/>
      <c r="F50" s="16"/>
      <c r="G50" s="16"/>
      <c r="H50" s="16"/>
      <c r="I50" s="16"/>
      <c r="J50" s="16"/>
    </row>
    <row r="51" spans="1:10" ht="15.6" customHeight="1" x14ac:dyDescent="0.2">
      <c r="A51" s="10">
        <v>1</v>
      </c>
      <c r="B51" s="5" t="s">
        <v>26</v>
      </c>
      <c r="C51" s="14"/>
      <c r="D51" s="14"/>
      <c r="E51" s="16"/>
      <c r="F51" s="16"/>
      <c r="G51" s="16"/>
      <c r="H51" s="16"/>
      <c r="I51" s="16"/>
      <c r="J51" s="16"/>
    </row>
    <row r="52" spans="1:10" ht="15.6" customHeight="1" x14ac:dyDescent="0.2">
      <c r="A52" s="4" t="s">
        <v>9</v>
      </c>
      <c r="B52" s="5" t="s">
        <v>27</v>
      </c>
      <c r="C52" s="12">
        <v>2</v>
      </c>
      <c r="D52" s="18" t="s">
        <v>16</v>
      </c>
      <c r="E52" s="16">
        <v>19000</v>
      </c>
      <c r="F52" s="16">
        <v>1000</v>
      </c>
      <c r="G52" s="16"/>
      <c r="H52" s="16">
        <f t="shared" ref="H52:H53" si="24">G52*E52</f>
        <v>0</v>
      </c>
      <c r="I52" s="16">
        <f t="shared" ref="I52:I53" si="25">G52*F52</f>
        <v>0</v>
      </c>
      <c r="J52" s="16">
        <f t="shared" ref="J52:J53" si="26">I52+H52</f>
        <v>0</v>
      </c>
    </row>
    <row r="53" spans="1:10" ht="15.6" customHeight="1" x14ac:dyDescent="0.2">
      <c r="A53" s="4" t="s">
        <v>12</v>
      </c>
      <c r="B53" s="5" t="s">
        <v>28</v>
      </c>
      <c r="C53" s="12">
        <v>2</v>
      </c>
      <c r="D53" s="18" t="s">
        <v>16</v>
      </c>
      <c r="E53" s="16">
        <v>14000</v>
      </c>
      <c r="F53" s="16">
        <v>1000</v>
      </c>
      <c r="G53" s="16"/>
      <c r="H53" s="16">
        <f t="shared" si="24"/>
        <v>0</v>
      </c>
      <c r="I53" s="16">
        <f t="shared" si="25"/>
        <v>0</v>
      </c>
      <c r="J53" s="16">
        <f t="shared" si="26"/>
        <v>0</v>
      </c>
    </row>
    <row r="54" spans="1:10" ht="23.25" customHeight="1" x14ac:dyDescent="0.2">
      <c r="A54" s="33" t="s">
        <v>29</v>
      </c>
      <c r="B54" s="34"/>
      <c r="C54" s="34"/>
      <c r="D54" s="35"/>
      <c r="E54" s="16"/>
      <c r="F54" s="16"/>
      <c r="G54" s="16"/>
      <c r="H54" s="16"/>
      <c r="I54" s="16"/>
      <c r="J54" s="16"/>
    </row>
    <row r="55" spans="1:10" ht="27" customHeight="1" x14ac:dyDescent="0.2">
      <c r="A55" s="36" t="s">
        <v>51</v>
      </c>
      <c r="B55" s="37"/>
      <c r="C55" s="37"/>
      <c r="D55" s="38"/>
      <c r="E55" s="16"/>
      <c r="F55" s="16"/>
      <c r="G55" s="16"/>
      <c r="H55" s="16"/>
      <c r="I55" s="16"/>
      <c r="J55" s="16"/>
    </row>
    <row r="56" spans="1:10" ht="31.5" customHeight="1" x14ac:dyDescent="0.2">
      <c r="A56" s="10">
        <v>1</v>
      </c>
      <c r="B56" s="2" t="s">
        <v>52</v>
      </c>
      <c r="C56" s="12">
        <v>1</v>
      </c>
      <c r="D56" s="18" t="s">
        <v>30</v>
      </c>
      <c r="E56" s="16">
        <v>10000</v>
      </c>
      <c r="F56" s="16">
        <v>5000</v>
      </c>
      <c r="G56" s="16"/>
      <c r="H56" s="16">
        <f>G56*E56</f>
        <v>0</v>
      </c>
      <c r="I56" s="16">
        <f>G56*F56</f>
        <v>0</v>
      </c>
      <c r="J56" s="16">
        <f>I56+H56</f>
        <v>0</v>
      </c>
    </row>
    <row r="57" spans="1:10" s="22" customFormat="1" ht="69.75" customHeight="1" x14ac:dyDescent="0.2">
      <c r="A57" s="23">
        <v>2</v>
      </c>
      <c r="B57" s="6" t="s">
        <v>53</v>
      </c>
      <c r="C57" s="12">
        <v>1</v>
      </c>
      <c r="D57" s="18" t="s">
        <v>30</v>
      </c>
      <c r="E57" s="16">
        <v>15000</v>
      </c>
      <c r="F57" s="16">
        <v>5000</v>
      </c>
      <c r="G57" s="16"/>
      <c r="H57" s="16">
        <f>G57*E57</f>
        <v>0</v>
      </c>
      <c r="I57" s="16">
        <f>G57*F57</f>
        <v>0</v>
      </c>
      <c r="J57" s="16">
        <f>I57+H57</f>
        <v>0</v>
      </c>
    </row>
    <row r="58" spans="1:10" ht="105.75" customHeight="1" x14ac:dyDescent="0.2">
      <c r="A58" s="3">
        <v>3</v>
      </c>
      <c r="B58" s="2" t="s">
        <v>54</v>
      </c>
      <c r="C58" s="12">
        <v>1</v>
      </c>
      <c r="D58" s="18" t="s">
        <v>30</v>
      </c>
      <c r="E58" s="16">
        <v>10000</v>
      </c>
      <c r="F58" s="16">
        <v>10000</v>
      </c>
      <c r="G58" s="16">
        <v>1</v>
      </c>
      <c r="H58" s="16">
        <f>G58*E58</f>
        <v>10000</v>
      </c>
      <c r="I58" s="16">
        <f>G58*F58</f>
        <v>10000</v>
      </c>
      <c r="J58" s="16">
        <f>I58+H58</f>
        <v>20000</v>
      </c>
    </row>
    <row r="59" spans="1:10" ht="75.75" customHeight="1" x14ac:dyDescent="0.2">
      <c r="A59" s="10">
        <v>4</v>
      </c>
      <c r="B59" s="5" t="s">
        <v>31</v>
      </c>
      <c r="C59" s="12">
        <v>1</v>
      </c>
      <c r="D59" s="18" t="s">
        <v>30</v>
      </c>
      <c r="E59" s="16">
        <v>0</v>
      </c>
      <c r="F59" s="16"/>
      <c r="G59" s="16"/>
      <c r="H59" s="16">
        <f>G59*E59</f>
        <v>0</v>
      </c>
      <c r="I59" s="16">
        <f>G59*F59</f>
        <v>0</v>
      </c>
      <c r="J59" s="16">
        <f>I59+H59</f>
        <v>0</v>
      </c>
    </row>
    <row r="60" spans="1:10" ht="23.25" customHeight="1" x14ac:dyDescent="0.2">
      <c r="A60" s="33" t="s">
        <v>32</v>
      </c>
      <c r="B60" s="34"/>
      <c r="C60" s="34"/>
      <c r="D60" s="35"/>
      <c r="E60" s="11"/>
      <c r="F60" s="11"/>
      <c r="G60" s="11"/>
      <c r="H60" s="11"/>
      <c r="I60" s="11"/>
      <c r="J60" s="11"/>
    </row>
    <row r="61" spans="1:10" ht="7.7" customHeight="1" x14ac:dyDescent="0.25">
      <c r="A61" s="39"/>
      <c r="B61" s="40"/>
      <c r="C61" s="40"/>
      <c r="D61" s="40"/>
      <c r="E61" s="40"/>
      <c r="F61" s="40"/>
      <c r="G61" s="40"/>
      <c r="H61" s="40"/>
      <c r="I61" s="40"/>
      <c r="J61" s="41"/>
    </row>
    <row r="62" spans="1:10" ht="32.25" customHeight="1" x14ac:dyDescent="0.2">
      <c r="A62" s="42" t="s">
        <v>33</v>
      </c>
      <c r="B62" s="43"/>
      <c r="C62" s="43"/>
      <c r="D62" s="44"/>
      <c r="E62" s="11"/>
      <c r="F62" s="11"/>
      <c r="G62" s="11"/>
      <c r="H62" s="11"/>
      <c r="I62" s="11"/>
      <c r="J62" s="17">
        <f>SUM(J5:J59)</f>
        <v>710985</v>
      </c>
    </row>
  </sheetData>
  <mergeCells count="16">
    <mergeCell ref="A61:J61"/>
    <mergeCell ref="A62:D62"/>
    <mergeCell ref="A38:D38"/>
    <mergeCell ref="A39:D39"/>
    <mergeCell ref="A49:D49"/>
    <mergeCell ref="A50:D50"/>
    <mergeCell ref="G1:J1"/>
    <mergeCell ref="A4:D4"/>
    <mergeCell ref="A54:D54"/>
    <mergeCell ref="A55:D55"/>
    <mergeCell ref="A60:D60"/>
    <mergeCell ref="A2:A3"/>
    <mergeCell ref="B2:B3"/>
    <mergeCell ref="C2:C3"/>
    <mergeCell ref="D2:D3"/>
    <mergeCell ref="A1:F1"/>
  </mergeCells>
  <pageMargins left="0.7" right="0.7" top="0.75" bottom="0.75" header="0.3" footer="0.3"/>
  <pageSetup scale="71"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Burair Raza</dc:creator>
  <cp:lastModifiedBy>Rehan Aslam</cp:lastModifiedBy>
  <cp:lastPrinted>2023-08-08T12:48:36Z</cp:lastPrinted>
  <dcterms:created xsi:type="dcterms:W3CDTF">2023-05-17T14:48:30Z</dcterms:created>
  <dcterms:modified xsi:type="dcterms:W3CDTF">2023-08-08T12:48:38Z</dcterms:modified>
</cp:coreProperties>
</file>