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Irfan working pes\TRIFIT GYM\BILL Of Trifit-Gym\Bills Of Trifit Measurement Sheets\BILL HVAC\"/>
    </mc:Choice>
  </mc:AlternateContent>
  <bookViews>
    <workbookView xWindow="0" yWindow="0" windowWidth="11490" windowHeight="5670"/>
  </bookViews>
  <sheets>
    <sheet name="Exhaust" sheetId="4" r:id="rId1"/>
    <sheet name="Supply" sheetId="2" r:id="rId2"/>
  </sheets>
  <externalReferences>
    <externalReference r:id="rId3"/>
    <externalReference r:id="rId4"/>
    <externalReference r:id="rId5"/>
    <externalReference r:id="rId6"/>
  </externalReferences>
  <definedNames>
    <definedName name="\A" localSheetId="0">#REF!</definedName>
    <definedName name="\A" localSheetId="1">#REF!</definedName>
    <definedName name="\A">#REF!</definedName>
    <definedName name="\B" localSheetId="0">#REF!</definedName>
    <definedName name="\B" localSheetId="1">#REF!</definedName>
    <definedName name="\B">#REF!</definedName>
    <definedName name="\E" localSheetId="0">#REF!</definedName>
    <definedName name="\E" localSheetId="1">#REF!</definedName>
    <definedName name="\E">#REF!</definedName>
    <definedName name="asds" localSheetId="0">#REF!</definedName>
    <definedName name="asds" localSheetId="1">#REF!</definedName>
    <definedName name="asds">#REF!</definedName>
    <definedName name="Bahishti">[1]Labour!$F$14</definedName>
    <definedName name="BathtubCPBrassChainwithrubberplug">[1]Material!$J$72</definedName>
    <definedName name="BathtubCPBrasswash075">[1]Material!$J$73</definedName>
    <definedName name="Block_5in" localSheetId="0">'[2]13,14'!#REF!</definedName>
    <definedName name="Block_5in" localSheetId="1">'[2]13,14'!#REF!</definedName>
    <definedName name="Block_5in">'[2]13,14'!#REF!</definedName>
    <definedName name="BrassButthinges5">[3]Material!$J$108</definedName>
    <definedName name="Brasshandlesize175mm">[3]Material!$J$118</definedName>
    <definedName name="building" localSheetId="0">#REF!</definedName>
    <definedName name="building" localSheetId="1">#REF!</definedName>
    <definedName name="building">#REF!</definedName>
    <definedName name="CementOP">[1]Material!$J$305</definedName>
    <definedName name="CementSandMortar12">[1]Table11!$I$420</definedName>
    <definedName name="Code" localSheetId="0">#REF!</definedName>
    <definedName name="Code" localSheetId="1">#REF!</definedName>
    <definedName name="Code">#REF!</definedName>
    <definedName name="Cooly">[1]Labour!$F$3</definedName>
    <definedName name="CPbottletrapwithunionwastepipe40mm">[1]Material!$J$256</definedName>
    <definedName name="CPmixer1hole05">[1]Material!$J$285</definedName>
    <definedName name="CPstopcock05">[1]Material!$J$290</definedName>
    <definedName name="gate" localSheetId="0">#REF!</definedName>
    <definedName name="gate" localSheetId="1">#REF!</definedName>
    <definedName name="gate">#REF!</definedName>
    <definedName name="Hangerhookwithpulloutrod">[3]Material!$J$601</definedName>
    <definedName name="Hardwoodguttees">[3]Material!$J$603</definedName>
    <definedName name="INZ3011TEXT">[4]DA30!$C$398</definedName>
    <definedName name="INZ3017TEXT">[4]DA30!$C$531</definedName>
    <definedName name="INZ3056TEXT">[4]DA30!$C$1473</definedName>
    <definedName name="IV" localSheetId="0">#REF!</definedName>
    <definedName name="IV" localSheetId="1">#REF!</definedName>
    <definedName name="IV">#REF!</definedName>
    <definedName name="Mason">[1]Labour!$F$9</definedName>
    <definedName name="Mistry">[1]Labour!$F$23</definedName>
    <definedName name="Nailofsizes">[3]Material!$J$762</definedName>
    <definedName name="Pigmentofanycolour">[1]Material!$J$960</definedName>
    <definedName name="_xlnm.Print_Area" localSheetId="0">Exhaust!$A$1:$H$65</definedName>
    <definedName name="_xlnm.Print_Area" localSheetId="1">Supply!$A$13:$H$21</definedName>
    <definedName name="_xlnm.Print_Area">#REF!</definedName>
    <definedName name="_xlnm.Print_Titles" localSheetId="1">Supply!#REF!</definedName>
    <definedName name="_xlnm.Print_Titles">#REF!</definedName>
    <definedName name="PRINT_TITLES_MI" localSheetId="0">#REF!</definedName>
    <definedName name="PRINT_TITLES_MI" localSheetId="1">#REF!</definedName>
    <definedName name="PRINT_TITLES_MI">#REF!</definedName>
    <definedName name="SinkbracketCI">[1]Material!$J$1101</definedName>
    <definedName name="SinkCPbrasswaste150">[1]Material!$J$1102</definedName>
    <definedName name="Sinkpillartap2way">[1]Material!$J$1107</definedName>
    <definedName name="Sinkplugwithchain">[1]Material!$J$1108</definedName>
    <definedName name="Sinkstainlesssteel1000500">[1]Material!$J$1109</definedName>
    <definedName name="Sunkhandle">[3]Material!$J$1106</definedName>
    <definedName name="Tierod">[3]Material!$J$1222</definedName>
    <definedName name="Washbasin450mm18whitecolour">[1]Material!$J$1277</definedName>
    <definedName name="Washbasinboltkit">[1]Material!$J$1286</definedName>
    <definedName name="WCbrassstopcock12">[1]Material!$J$1245</definedName>
    <definedName name="WCCistern4030whitecolour">[1]Material!$J$1253</definedName>
    <definedName name="WCcisternboltkit">[1]Material!$J$1254</definedName>
    <definedName name="WCfloridecoupled4030whitecolour">[1]Material!$J$1257</definedName>
    <definedName name="WCseatcover">[1]Material!$J$1273</definedName>
    <definedName name="Woodenrodforshoes">[3]Material!$J$1313</definedName>
    <definedName name="x" localSheetId="0">#REF!</definedName>
    <definedName name="x" localSheetId="1">#REF!</definedName>
    <definedName name="x">#REF!</definedName>
    <definedName name="xyz" localSheetId="0">#REF!</definedName>
    <definedName name="xyz" localSheetId="1">#REF!</definedName>
    <definedName name="xyz">#REF!</definedName>
  </definedNames>
  <calcPr calcId="152511"/>
</workbook>
</file>

<file path=xl/calcChain.xml><?xml version="1.0" encoding="utf-8"?>
<calcChain xmlns="http://schemas.openxmlformats.org/spreadsheetml/2006/main">
  <c r="H21" i="2" l="1"/>
  <c r="H65" i="4"/>
  <c r="H14" i="4"/>
  <c r="H18" i="2" l="1"/>
  <c r="H17" i="2"/>
  <c r="H16" i="2"/>
  <c r="H15" i="2"/>
  <c r="H14" i="2"/>
  <c r="H62" i="4"/>
  <c r="H61" i="4"/>
  <c r="H59" i="4"/>
  <c r="H58" i="4"/>
  <c r="H56" i="4"/>
  <c r="H55" i="4"/>
  <c r="H53" i="4"/>
  <c r="H52" i="4"/>
  <c r="H50" i="4"/>
  <c r="H49" i="4"/>
  <c r="H47" i="4"/>
  <c r="H46" i="4"/>
  <c r="H45" i="4"/>
  <c r="H44" i="4"/>
  <c r="H42" i="4"/>
  <c r="H41" i="4"/>
  <c r="H39" i="4"/>
  <c r="H38" i="4"/>
  <c r="H36" i="4"/>
  <c r="H35" i="4"/>
  <c r="H33" i="4"/>
  <c r="H32" i="4"/>
  <c r="H31" i="4"/>
  <c r="H30" i="4"/>
  <c r="H29" i="4"/>
  <c r="H28" i="4"/>
  <c r="H27" i="4"/>
  <c r="H26" i="4"/>
  <c r="H24" i="4"/>
  <c r="H22" i="4"/>
  <c r="H20" i="4"/>
  <c r="H19" i="4"/>
  <c r="H17" i="4"/>
  <c r="H16" i="4"/>
  <c r="H15" i="4"/>
</calcChain>
</file>

<file path=xl/sharedStrings.xml><?xml version="1.0" encoding="utf-8"?>
<sst xmlns="http://schemas.openxmlformats.org/spreadsheetml/2006/main" count="101" uniqueCount="47">
  <si>
    <t>Date:</t>
  </si>
  <si>
    <t>Drawing No.</t>
  </si>
  <si>
    <t>Prepared by</t>
  </si>
  <si>
    <t>Description</t>
  </si>
  <si>
    <t>Unit</t>
  </si>
  <si>
    <t>Measurement</t>
  </si>
  <si>
    <t>Total Quantity</t>
  </si>
  <si>
    <t>No.</t>
  </si>
  <si>
    <t>W</t>
  </si>
  <si>
    <t>This Bill Qty.</t>
  </si>
  <si>
    <t>L</t>
  </si>
  <si>
    <t>Sq.ft</t>
  </si>
  <si>
    <t xml:space="preserve">Exhaust Air Duct </t>
  </si>
  <si>
    <t>Duct        (12*8)</t>
  </si>
  <si>
    <t>Neck       (12*8)</t>
  </si>
  <si>
    <t>Duct        (12*4)</t>
  </si>
  <si>
    <r>
      <t xml:space="preserve">Elbow     (12*4)  </t>
    </r>
    <r>
      <rPr>
        <b/>
        <sz val="28"/>
        <color indexed="8"/>
        <rFont val="Arial"/>
        <family val="2"/>
      </rPr>
      <t>L</t>
    </r>
    <r>
      <rPr>
        <sz val="28"/>
        <color indexed="8"/>
        <rFont val="Arial"/>
        <family val="2"/>
      </rPr>
      <t xml:space="preserve"> (.75+2.33 5/2)</t>
    </r>
  </si>
  <si>
    <t>Neck       (12*4)</t>
  </si>
  <si>
    <t>Duct        (8*4)</t>
  </si>
  <si>
    <t>Neck       (8*4)</t>
  </si>
  <si>
    <t>End Cap  (12*4)</t>
  </si>
  <si>
    <t>End Cap  (8*4)</t>
  </si>
  <si>
    <t>Duct        (12*6)</t>
  </si>
  <si>
    <t>End Cap  (12*6)</t>
  </si>
  <si>
    <t>Reducer (12+8)/2 (10+8)/2</t>
  </si>
  <si>
    <t>Duct        (10*8)</t>
  </si>
  <si>
    <t>Reducer (10+8)/2 (8+8)/2</t>
  </si>
  <si>
    <t>Duct        (8*8)</t>
  </si>
  <si>
    <t>Reducer (8+8)/2 (8+6)/2</t>
  </si>
  <si>
    <t>Duct        (8*6)</t>
  </si>
  <si>
    <t>End Cap  (8*6)</t>
  </si>
  <si>
    <t>Neck       (8*6)</t>
  </si>
  <si>
    <t>Reducer (8+6)/2 (8+4)/2</t>
  </si>
  <si>
    <t>Duct        (10*10)</t>
  </si>
  <si>
    <r>
      <t xml:space="preserve">Elbow     (10*10)  </t>
    </r>
    <r>
      <rPr>
        <b/>
        <sz val="28"/>
        <color indexed="8"/>
        <rFont val="Arial"/>
        <family val="2"/>
      </rPr>
      <t>L</t>
    </r>
    <r>
      <rPr>
        <sz val="28"/>
        <color indexed="8"/>
        <rFont val="Arial"/>
        <family val="2"/>
      </rPr>
      <t xml:space="preserve"> (.75+2.08 5/2)</t>
    </r>
  </si>
  <si>
    <t>Pioneer Services</t>
  </si>
  <si>
    <t>Project :-  ASPL/1189-TRIFIT LIMITED-T1</t>
  </si>
  <si>
    <t>TRIFIT LIMITED-T1 GYM CLIFTON KARACHI</t>
  </si>
  <si>
    <t>Client :- TRIFIT LIMITED-T1 GYM</t>
  </si>
  <si>
    <t>Contractor:-  NEC</t>
  </si>
  <si>
    <t xml:space="preserve">B.O.Q Item </t>
  </si>
  <si>
    <t>H/D</t>
  </si>
  <si>
    <t>GROUND FLOOR</t>
  </si>
  <si>
    <t>Supply, fabrication and installation of machine made G.I sheet metal duct work of different sections of supply, return, fresh &amp; exhaust air complete in all respects including plenums, splitter dampers, guide vanes, flexible duct connection, access door, wooden frame, transformation, plenums chambers, anchors supports &amp; hangers, complete in all respects ready to operate as per drawings, specification, instruction and approval of consultant.</t>
  </si>
  <si>
    <t xml:space="preserve">Fresh Air Duct </t>
  </si>
  <si>
    <t>Measurement Sheet</t>
  </si>
  <si>
    <t xml:space="preserve">Measurement Sheet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</si>
</sst>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General_)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26"/>
      <name val="Arial"/>
      <family val="2"/>
    </font>
    <font>
      <sz val="26"/>
      <name val="Arial"/>
      <family val="2"/>
    </font>
    <font>
      <sz val="28"/>
      <color indexed="8"/>
      <name val="Arial"/>
      <family val="2"/>
    </font>
    <font>
      <sz val="28"/>
      <name val="Arial"/>
      <family val="2"/>
    </font>
    <font>
      <b/>
      <sz val="36"/>
      <name val="Arial"/>
      <family val="2"/>
    </font>
    <font>
      <b/>
      <sz val="30"/>
      <color indexed="8"/>
      <name val="Arial"/>
      <family val="2"/>
    </font>
    <font>
      <b/>
      <sz val="30"/>
      <name val="Arial"/>
      <family val="2"/>
    </font>
    <font>
      <b/>
      <sz val="28"/>
      <color indexed="8"/>
      <name val="Arial"/>
      <family val="2"/>
    </font>
    <font>
      <b/>
      <sz val="48"/>
      <name val="Arial"/>
      <family val="2"/>
    </font>
    <font>
      <b/>
      <sz val="32"/>
      <name val="Arial"/>
      <family val="2"/>
    </font>
    <font>
      <b/>
      <sz val="28"/>
      <name val="Arial"/>
      <family val="2"/>
    </font>
    <font>
      <sz val="24"/>
      <name val="Arial"/>
      <family val="2"/>
    </font>
    <font>
      <sz val="30"/>
      <name val="Calibri"/>
      <family val="2"/>
      <scheme val="minor"/>
    </font>
    <font>
      <b/>
      <sz val="3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3" fillId="0" borderId="2" xfId="1" quotePrefix="1" applyFont="1" applyFill="1" applyBorder="1" applyAlignment="1">
      <alignment horizontal="center" vertical="center"/>
    </xf>
    <xf numFmtId="0" fontId="4" fillId="0" borderId="2" xfId="1" quotePrefix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5" fillId="0" borderId="2" xfId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0" fontId="6" fillId="0" borderId="2" xfId="1" quotePrefix="1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left" vertical="center"/>
    </xf>
    <xf numFmtId="2" fontId="4" fillId="0" borderId="0" xfId="0" applyNumberFormat="1" applyFont="1" applyFill="1" applyAlignment="1">
      <alignment horizontal="center" vertical="center"/>
    </xf>
    <xf numFmtId="0" fontId="8" fillId="0" borderId="2" xfId="1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164" fontId="9" fillId="3" borderId="2" xfId="2" applyFont="1" applyFill="1" applyBorder="1" applyAlignment="1">
      <alignment horizontal="left" vertical="center"/>
    </xf>
    <xf numFmtId="2" fontId="9" fillId="3" borderId="2" xfId="2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 wrapText="1"/>
    </xf>
    <xf numFmtId="0" fontId="6" fillId="2" borderId="2" xfId="1" quotePrefix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14" fontId="14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/>
    </xf>
    <xf numFmtId="165" fontId="15" fillId="0" borderId="10" xfId="1" quotePrefix="1" applyNumberFormat="1" applyFont="1" applyBorder="1" applyAlignment="1">
      <alignment horizontal="justify" vertical="center"/>
    </xf>
    <xf numFmtId="0" fontId="16" fillId="0" borderId="2" xfId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/>
    </xf>
    <xf numFmtId="0" fontId="16" fillId="3" borderId="2" xfId="1" applyFont="1" applyFill="1" applyBorder="1" applyAlignment="1">
      <alignment horizontal="center" vertical="center" wrapText="1"/>
    </xf>
    <xf numFmtId="164" fontId="12" fillId="3" borderId="2" xfId="2" applyFont="1" applyFill="1" applyBorder="1" applyAlignment="1">
      <alignment horizontal="left" vertical="center"/>
    </xf>
    <xf numFmtId="2" fontId="12" fillId="3" borderId="2" xfId="2" applyNumberFormat="1" applyFont="1" applyFill="1" applyBorder="1" applyAlignment="1">
      <alignment horizontal="center" vertical="center"/>
    </xf>
    <xf numFmtId="0" fontId="9" fillId="0" borderId="2" xfId="1" quotePrefix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/Downloads/Documents%20and%20Settings/Abid/Desktop/CSR%20Balochistan%20Preliminary%20Draft%202006/CSR-DRAFT-20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%20Drive\PROJECTS\Head%20Office%20-%20Honda%20Building\final%20bill\ATLAS-NEW\ATLAS%20BANK\LIBERTY%20MKT-LHR\LIBERTY%20CERTIFIED%20BI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/Downloads/Documents%20and%20Settings/abid/Desktop/CSR/CSR-DRAFT-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ontract%20Documents\CSR\CSR-DRAFT-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2"/>
      <sheetName val="F2"/>
      <sheetName val="DA3"/>
      <sheetName val="F3"/>
      <sheetName val="DA4"/>
      <sheetName val="F4"/>
      <sheetName val="DA5"/>
      <sheetName val="F5"/>
      <sheetName val="DA6"/>
      <sheetName val="F6"/>
      <sheetName val="DA7"/>
      <sheetName val="F7"/>
      <sheetName val="DA8"/>
      <sheetName val="F8"/>
      <sheetName val="DA9"/>
      <sheetName val="F9"/>
      <sheetName val="DA10"/>
      <sheetName val="F10"/>
      <sheetName val="DA11"/>
      <sheetName val="F11"/>
      <sheetName val="Table11"/>
      <sheetName val="DA12"/>
      <sheetName val="F12"/>
      <sheetName val="DA13"/>
      <sheetName val="F13"/>
      <sheetName val="DA14"/>
      <sheetName val="F14"/>
      <sheetName val="DA15"/>
      <sheetName val="F15"/>
      <sheetName val="DA16"/>
      <sheetName val="F16"/>
      <sheetName val="DA17"/>
      <sheetName val="F17"/>
      <sheetName val="DA18"/>
      <sheetName val="F18"/>
      <sheetName val="DA19"/>
      <sheetName val="F19"/>
      <sheetName val="DA20"/>
      <sheetName val="F20"/>
      <sheetName val="DA21"/>
      <sheetName val="F21"/>
      <sheetName val="DA22"/>
      <sheetName val="F22"/>
      <sheetName val="DA23"/>
      <sheetName val="F23"/>
      <sheetName val="DA24"/>
      <sheetName val="F24"/>
      <sheetName val="DA25"/>
      <sheetName val="F25"/>
      <sheetName val="DA26"/>
      <sheetName val="F26"/>
      <sheetName val="DA27"/>
      <sheetName val="F27"/>
      <sheetName val="DA28"/>
      <sheetName val="F28"/>
      <sheetName val="DA29"/>
      <sheetName val="F29"/>
      <sheetName val="DA30"/>
      <sheetName val="F30"/>
      <sheetName val="DA31"/>
      <sheetName val="F31"/>
      <sheetName val="DA"/>
      <sheetName val="F"/>
      <sheetName val="Material"/>
      <sheetName val="Labour"/>
      <sheetName val="Pa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20">
          <cell r="I420">
            <v>4743.72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>
        <row r="72">
          <cell r="J72">
            <v>90</v>
          </cell>
        </row>
        <row r="73">
          <cell r="J73">
            <v>110</v>
          </cell>
        </row>
        <row r="256">
          <cell r="J256">
            <v>550</v>
          </cell>
        </row>
        <row r="285">
          <cell r="J285">
            <v>1402</v>
          </cell>
        </row>
        <row r="290">
          <cell r="J290">
            <v>350</v>
          </cell>
        </row>
        <row r="305">
          <cell r="J305">
            <v>6000</v>
          </cell>
        </row>
        <row r="960">
          <cell r="J960">
            <v>70</v>
          </cell>
        </row>
        <row r="1101">
          <cell r="J1101">
            <v>90</v>
          </cell>
        </row>
        <row r="1102">
          <cell r="J1102">
            <v>150</v>
          </cell>
        </row>
        <row r="1107">
          <cell r="J1107">
            <v>550</v>
          </cell>
        </row>
        <row r="1108">
          <cell r="J1108">
            <v>85</v>
          </cell>
        </row>
        <row r="1109">
          <cell r="J1109">
            <v>1480</v>
          </cell>
        </row>
        <row r="1245">
          <cell r="J1245">
            <v>78</v>
          </cell>
        </row>
        <row r="1253">
          <cell r="J1253">
            <v>915</v>
          </cell>
        </row>
        <row r="1254">
          <cell r="J1254">
            <v>25</v>
          </cell>
        </row>
        <row r="1257">
          <cell r="J1257">
            <v>1820</v>
          </cell>
        </row>
        <row r="1273">
          <cell r="J1273">
            <v>219</v>
          </cell>
        </row>
        <row r="1277">
          <cell r="J1277">
            <v>400</v>
          </cell>
        </row>
        <row r="1286">
          <cell r="J1286">
            <v>75</v>
          </cell>
        </row>
      </sheetData>
      <sheetData sheetId="64">
        <row r="3">
          <cell r="F3">
            <v>22.5</v>
          </cell>
        </row>
        <row r="9">
          <cell r="F9">
            <v>43.75</v>
          </cell>
        </row>
        <row r="14">
          <cell r="F14">
            <v>31.25</v>
          </cell>
        </row>
        <row r="23">
          <cell r="F23">
            <v>43.75</v>
          </cell>
        </row>
      </sheetData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UMBING"/>
      <sheetName val="A-C"/>
      <sheetName val="FURNITURE"/>
      <sheetName val="ELECT "/>
      <sheetName val="Civil Bill"/>
      <sheetName val="SUMMARY"/>
      <sheetName val="1"/>
      <sheetName val="6, 7,8,9,10"/>
      <sheetName val="11,12"/>
      <sheetName val="13,14"/>
      <sheetName val="16"/>
      <sheetName val="17"/>
      <sheetName val="19"/>
      <sheetName val="20"/>
      <sheetName val="21"/>
      <sheetName val="22"/>
      <sheetName val="23"/>
      <sheetName val="24"/>
      <sheetName val="25"/>
      <sheetName val="26,27"/>
      <sheetName val="32"/>
      <sheetName val="34"/>
      <sheetName val="35"/>
      <sheetName val="36"/>
      <sheetName val="37"/>
      <sheetName val="44"/>
      <sheetName val="45,46"/>
      <sheetName val="47"/>
      <sheetName val="48"/>
      <sheetName val="5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2"/>
      <sheetName val="F2"/>
      <sheetName val="DA3"/>
      <sheetName val="F3"/>
      <sheetName val="DA4"/>
      <sheetName val="F4"/>
      <sheetName val="DA5"/>
      <sheetName val="F5"/>
      <sheetName val="DA6"/>
      <sheetName val="F6"/>
      <sheetName val="DA7"/>
      <sheetName val="F7"/>
      <sheetName val="DA8"/>
      <sheetName val="F8"/>
      <sheetName val="DA9"/>
      <sheetName val="F9"/>
      <sheetName val="DA10"/>
      <sheetName val="F10"/>
      <sheetName val="DA11"/>
      <sheetName val="F11"/>
      <sheetName val="Table11"/>
      <sheetName val="DA12"/>
      <sheetName val="F12"/>
      <sheetName val="DA13"/>
      <sheetName val="F13"/>
      <sheetName val="DA14"/>
      <sheetName val="F14"/>
      <sheetName val="DA15"/>
      <sheetName val="F15"/>
      <sheetName val="DA16"/>
      <sheetName val="F16"/>
      <sheetName val="DA17"/>
      <sheetName val="F17"/>
      <sheetName val="DA18"/>
      <sheetName val="F18"/>
      <sheetName val="DA19"/>
      <sheetName val="F19"/>
      <sheetName val="DA20"/>
      <sheetName val="F20"/>
      <sheetName val="DA21"/>
      <sheetName val="F21"/>
      <sheetName val="DA22"/>
      <sheetName val="F22"/>
      <sheetName val="DA23"/>
      <sheetName val="F23"/>
      <sheetName val="DA24"/>
      <sheetName val="F24"/>
      <sheetName val="DA25"/>
      <sheetName val="F25"/>
      <sheetName val="DA26"/>
      <sheetName val="F26"/>
      <sheetName val="DA27"/>
      <sheetName val="F27"/>
      <sheetName val="DA28"/>
      <sheetName val="F28"/>
      <sheetName val="DA29"/>
      <sheetName val="F29"/>
      <sheetName val="DA30"/>
      <sheetName val="F30"/>
      <sheetName val="DA31"/>
      <sheetName val="F31"/>
      <sheetName val="DA"/>
      <sheetName val="F"/>
      <sheetName val="Material"/>
      <sheetName val="Labour"/>
      <sheetName val="Pag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>
        <row r="108">
          <cell r="J108">
            <v>56.25</v>
          </cell>
        </row>
        <row r="118">
          <cell r="J118">
            <v>240</v>
          </cell>
        </row>
        <row r="601">
          <cell r="J601">
            <v>40</v>
          </cell>
        </row>
        <row r="603">
          <cell r="J603">
            <v>2</v>
          </cell>
        </row>
        <row r="762">
          <cell r="J762">
            <v>52</v>
          </cell>
        </row>
        <row r="1106">
          <cell r="J1106">
            <v>30</v>
          </cell>
        </row>
        <row r="1222">
          <cell r="J1222">
            <v>30</v>
          </cell>
        </row>
        <row r="1313">
          <cell r="J1313">
            <v>28</v>
          </cell>
        </row>
      </sheetData>
      <sheetData sheetId="64" refreshError="1"/>
      <sheetData sheetId="6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2"/>
      <sheetName val="F2"/>
      <sheetName val="DA3"/>
      <sheetName val="F3"/>
      <sheetName val="DA4"/>
      <sheetName val="F4"/>
      <sheetName val="DA5"/>
      <sheetName val="F5"/>
      <sheetName val="DA6"/>
      <sheetName val="F6"/>
      <sheetName val="DA7"/>
      <sheetName val="F7"/>
      <sheetName val="DA8"/>
      <sheetName val="F8"/>
      <sheetName val="DA9"/>
      <sheetName val="F9"/>
      <sheetName val="DA10"/>
      <sheetName val="F10"/>
      <sheetName val="DA11"/>
      <sheetName val="F11"/>
      <sheetName val="Table11"/>
      <sheetName val="DA12"/>
      <sheetName val="F12"/>
      <sheetName val="DA13"/>
      <sheetName val="F13"/>
      <sheetName val="DA14"/>
      <sheetName val="F14"/>
      <sheetName val="DA15"/>
      <sheetName val="F15"/>
      <sheetName val="DA16"/>
      <sheetName val="F16"/>
      <sheetName val="DA17"/>
      <sheetName val="F17"/>
      <sheetName val="DA18"/>
      <sheetName val="F18"/>
      <sheetName val="DA19"/>
      <sheetName val="F19"/>
      <sheetName val="DA20"/>
      <sheetName val="F20"/>
      <sheetName val="DA21"/>
      <sheetName val="F21"/>
      <sheetName val="DA22"/>
      <sheetName val="F22"/>
      <sheetName val="DA23"/>
      <sheetName val="F23"/>
      <sheetName val="DA24"/>
      <sheetName val="F24"/>
      <sheetName val="DA25"/>
      <sheetName val="F25"/>
      <sheetName val="DA26"/>
      <sheetName val="F26"/>
      <sheetName val="DA27"/>
      <sheetName val="F27"/>
      <sheetName val="DA28"/>
      <sheetName val="F28"/>
      <sheetName val="DA29"/>
      <sheetName val="F29"/>
      <sheetName val="DA30"/>
      <sheetName val="F30"/>
      <sheetName val="DA31"/>
      <sheetName val="F31"/>
      <sheetName val="DA"/>
      <sheetName val="F"/>
      <sheetName val="Material"/>
      <sheetName val="Labour"/>
      <sheetName val="Pa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398">
          <cell r="C398" t="str">
            <v>Supply and installation of 1-gang, 5 Amp, 250 Volt,. plate type moulded switch including appropriate size 2 sq.mm (16 SWG) sheet steel box to be fixed recessed in wall. The switch shall be PPI make.</v>
          </cell>
        </row>
        <row r="531">
          <cell r="C531" t="str">
            <v>Installation of switches supplied under item 30-16 alongwith fan regulators on appropriate size 2 sq.mmm. (16 SWG) sheet steel box to be fixed recessed in wall alongwith 3mm thick plastic front plate suitable for upto 2 fan regulators and switches on a co</v>
          </cell>
        </row>
        <row r="1473">
          <cell r="C1473" t="str">
            <v>Supply and installation of 15 Amp, triple pole, 415 volts metal clad load break switch on surface of walls.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I84"/>
  <sheetViews>
    <sheetView tabSelected="1" view="pageBreakPreview" zoomScale="30" zoomScaleNormal="30" zoomScaleSheetLayoutView="30" workbookViewId="0">
      <selection activeCell="A5" sqref="A5:B5"/>
    </sheetView>
  </sheetViews>
  <sheetFormatPr defaultColWidth="9.140625" defaultRowHeight="51.75" customHeight="1" x14ac:dyDescent="0.45"/>
  <cols>
    <col min="1" max="1" width="27.5703125" style="5" customWidth="1"/>
    <col min="2" max="2" width="182.7109375" style="6" customWidth="1"/>
    <col min="3" max="3" width="19" style="1" customWidth="1"/>
    <col min="4" max="4" width="20.42578125" style="1" customWidth="1"/>
    <col min="5" max="5" width="28.28515625" style="1" customWidth="1"/>
    <col min="6" max="6" width="20.140625" style="1" customWidth="1"/>
    <col min="7" max="7" width="24" style="1" customWidth="1"/>
    <col min="8" max="8" width="38.5703125" style="8" customWidth="1"/>
    <col min="9" max="9" width="29.5703125" style="1" customWidth="1"/>
    <col min="10" max="10" width="9.140625" style="1"/>
    <col min="11" max="11" width="30.5703125" style="1" customWidth="1"/>
    <col min="12" max="12" width="21.5703125" style="1" customWidth="1"/>
    <col min="13" max="16384" width="9.140625" style="1"/>
  </cols>
  <sheetData>
    <row r="1" spans="1:8" ht="76.5" customHeight="1" x14ac:dyDescent="0.25">
      <c r="A1" s="43" t="s">
        <v>35</v>
      </c>
      <c r="B1" s="44"/>
      <c r="C1" s="44"/>
      <c r="D1" s="44"/>
      <c r="E1" s="44"/>
      <c r="F1" s="44"/>
      <c r="G1" s="44"/>
      <c r="H1" s="45"/>
    </row>
    <row r="2" spans="1:8" ht="66.75" customHeight="1" x14ac:dyDescent="0.25">
      <c r="A2" s="46" t="s">
        <v>45</v>
      </c>
      <c r="B2" s="47"/>
      <c r="C2" s="47"/>
      <c r="D2" s="47"/>
      <c r="E2" s="47"/>
      <c r="F2" s="47"/>
      <c r="G2" s="47"/>
      <c r="H2" s="48"/>
    </row>
    <row r="3" spans="1:8" ht="51.75" customHeight="1" x14ac:dyDescent="0.25">
      <c r="A3" s="49"/>
      <c r="B3" s="50"/>
      <c r="C3" s="50"/>
      <c r="D3" s="50"/>
      <c r="E3" s="50"/>
      <c r="F3" s="50"/>
      <c r="G3" s="50"/>
      <c r="H3" s="51"/>
    </row>
    <row r="4" spans="1:8" ht="51.75" customHeight="1" x14ac:dyDescent="0.5">
      <c r="A4" s="53"/>
      <c r="B4" s="53"/>
      <c r="C4" s="53"/>
      <c r="D4" s="53"/>
      <c r="E4" s="53"/>
      <c r="F4" s="53"/>
      <c r="G4" s="53"/>
      <c r="H4" s="53"/>
    </row>
    <row r="5" spans="1:8" ht="51.75" customHeight="1" x14ac:dyDescent="0.25">
      <c r="A5" s="52" t="s">
        <v>36</v>
      </c>
      <c r="B5" s="52"/>
      <c r="C5" s="42" t="s">
        <v>37</v>
      </c>
      <c r="D5" s="42"/>
      <c r="E5" s="42"/>
      <c r="F5" s="52" t="s">
        <v>0</v>
      </c>
      <c r="G5" s="52"/>
      <c r="H5" s="27">
        <v>45079</v>
      </c>
    </row>
    <row r="6" spans="1:8" ht="51.75" customHeight="1" x14ac:dyDescent="0.25">
      <c r="A6" s="52" t="s">
        <v>38</v>
      </c>
      <c r="B6" s="52"/>
      <c r="C6" s="42"/>
      <c r="D6" s="42"/>
      <c r="E6" s="42"/>
      <c r="F6" s="52" t="s">
        <v>1</v>
      </c>
      <c r="G6" s="52"/>
      <c r="H6" s="11"/>
    </row>
    <row r="7" spans="1:8" ht="51.75" customHeight="1" x14ac:dyDescent="0.25">
      <c r="A7" s="52" t="s">
        <v>39</v>
      </c>
      <c r="B7" s="52"/>
      <c r="C7" s="42"/>
      <c r="D7" s="42"/>
      <c r="E7" s="42"/>
      <c r="F7" s="54" t="s">
        <v>2</v>
      </c>
      <c r="G7" s="54"/>
      <c r="H7" s="2"/>
    </row>
    <row r="8" spans="1:8" ht="51.75" customHeight="1" x14ac:dyDescent="0.25">
      <c r="A8" s="42" t="s">
        <v>40</v>
      </c>
      <c r="B8" s="41" t="s">
        <v>3</v>
      </c>
      <c r="C8" s="41" t="s">
        <v>4</v>
      </c>
      <c r="D8" s="41" t="s">
        <v>5</v>
      </c>
      <c r="E8" s="41"/>
      <c r="F8" s="41"/>
      <c r="G8" s="41"/>
      <c r="H8" s="42" t="s">
        <v>6</v>
      </c>
    </row>
    <row r="9" spans="1:8" ht="51.75" customHeight="1" x14ac:dyDescent="0.25">
      <c r="A9" s="42"/>
      <c r="B9" s="41"/>
      <c r="C9" s="41"/>
      <c r="D9" s="34" t="s">
        <v>7</v>
      </c>
      <c r="E9" s="35" t="s">
        <v>10</v>
      </c>
      <c r="F9" s="34" t="s">
        <v>8</v>
      </c>
      <c r="G9" s="34" t="s">
        <v>41</v>
      </c>
      <c r="H9" s="42"/>
    </row>
    <row r="10" spans="1:8" ht="51.75" customHeight="1" x14ac:dyDescent="0.25">
      <c r="A10" s="3"/>
      <c r="B10" s="33" t="s">
        <v>42</v>
      </c>
      <c r="C10" s="26"/>
      <c r="D10" s="26"/>
      <c r="E10" s="28"/>
      <c r="F10" s="26"/>
      <c r="G10" s="26"/>
      <c r="H10" s="25"/>
    </row>
    <row r="11" spans="1:8" ht="51.75" customHeight="1" x14ac:dyDescent="0.25">
      <c r="A11" s="30"/>
      <c r="B11" s="29"/>
      <c r="C11" s="31"/>
      <c r="D11" s="26"/>
      <c r="E11" s="26"/>
      <c r="F11" s="26"/>
      <c r="G11" s="26"/>
      <c r="H11" s="25"/>
    </row>
    <row r="12" spans="1:8" ht="392.25" customHeight="1" x14ac:dyDescent="0.25">
      <c r="A12" s="40">
        <v>10</v>
      </c>
      <c r="B12" s="32" t="s">
        <v>43</v>
      </c>
      <c r="C12" s="4"/>
      <c r="D12" s="26"/>
      <c r="E12" s="26"/>
      <c r="F12" s="26"/>
      <c r="G12" s="26"/>
      <c r="H12" s="25"/>
    </row>
    <row r="13" spans="1:8" ht="61.5" customHeight="1" x14ac:dyDescent="0.25">
      <c r="A13" s="4"/>
      <c r="B13" s="19" t="s">
        <v>12</v>
      </c>
      <c r="C13" s="4"/>
      <c r="D13" s="26"/>
      <c r="E13" s="26"/>
      <c r="F13" s="26"/>
      <c r="G13" s="26"/>
      <c r="H13" s="25"/>
    </row>
    <row r="14" spans="1:8" ht="51.75" customHeight="1" x14ac:dyDescent="0.25">
      <c r="A14" s="4"/>
      <c r="B14" s="12" t="s">
        <v>17</v>
      </c>
      <c r="C14" s="15"/>
      <c r="D14" s="13">
        <v>2</v>
      </c>
      <c r="E14" s="13">
        <v>1</v>
      </c>
      <c r="F14" s="13">
        <v>0.33</v>
      </c>
      <c r="G14" s="13">
        <v>0.5</v>
      </c>
      <c r="H14" s="16">
        <f t="shared" ref="H14:H17" si="0">(E14+F14)*D14*G14</f>
        <v>1.33</v>
      </c>
    </row>
    <row r="15" spans="1:8" ht="51.75" customHeight="1" x14ac:dyDescent="0.25">
      <c r="A15" s="4"/>
      <c r="B15" s="12" t="s">
        <v>15</v>
      </c>
      <c r="C15" s="15"/>
      <c r="D15" s="13">
        <v>2</v>
      </c>
      <c r="E15" s="13">
        <v>1</v>
      </c>
      <c r="F15" s="13">
        <v>0.33</v>
      </c>
      <c r="G15" s="13">
        <v>11.66</v>
      </c>
      <c r="H15" s="16">
        <f t="shared" si="0"/>
        <v>31.015600000000003</v>
      </c>
    </row>
    <row r="16" spans="1:8" ht="51.75" customHeight="1" x14ac:dyDescent="0.25">
      <c r="A16" s="4"/>
      <c r="B16" s="12" t="s">
        <v>16</v>
      </c>
      <c r="C16" s="24"/>
      <c r="D16" s="13">
        <v>2</v>
      </c>
      <c r="E16" s="13">
        <v>1</v>
      </c>
      <c r="F16" s="13">
        <v>0.33</v>
      </c>
      <c r="G16" s="13">
        <v>1.54</v>
      </c>
      <c r="H16" s="16">
        <f t="shared" si="0"/>
        <v>4.0964</v>
      </c>
    </row>
    <row r="17" spans="1:8" ht="51.75" customHeight="1" x14ac:dyDescent="0.25">
      <c r="A17" s="4"/>
      <c r="B17" s="12" t="s">
        <v>15</v>
      </c>
      <c r="C17" s="15"/>
      <c r="D17" s="13">
        <v>2</v>
      </c>
      <c r="E17" s="13">
        <v>1</v>
      </c>
      <c r="F17" s="13">
        <v>0.33</v>
      </c>
      <c r="G17" s="13">
        <v>2.66</v>
      </c>
      <c r="H17" s="16">
        <f t="shared" si="0"/>
        <v>7.0756000000000006</v>
      </c>
    </row>
    <row r="18" spans="1:8" ht="51.75" customHeight="1" x14ac:dyDescent="0.25">
      <c r="A18" s="4"/>
      <c r="B18" s="12" t="s">
        <v>20</v>
      </c>
      <c r="C18" s="15"/>
      <c r="D18" s="13">
        <v>2</v>
      </c>
      <c r="E18" s="13">
        <v>1</v>
      </c>
      <c r="F18" s="13">
        <v>0.33</v>
      </c>
      <c r="G18" s="13">
        <v>0</v>
      </c>
      <c r="H18" s="16">
        <v>0.33</v>
      </c>
    </row>
    <row r="19" spans="1:8" ht="51.75" customHeight="1" x14ac:dyDescent="0.25">
      <c r="A19" s="4"/>
      <c r="B19" s="12" t="s">
        <v>19</v>
      </c>
      <c r="C19" s="15"/>
      <c r="D19" s="13">
        <v>2</v>
      </c>
      <c r="E19" s="13">
        <v>0.66</v>
      </c>
      <c r="F19" s="13">
        <v>0.33</v>
      </c>
      <c r="G19" s="13">
        <v>0.5</v>
      </c>
      <c r="H19" s="16">
        <f t="shared" ref="H19:H22" si="1">(E19+F19)*D19*G19</f>
        <v>0.99</v>
      </c>
    </row>
    <row r="20" spans="1:8" ht="51.75" customHeight="1" x14ac:dyDescent="0.25">
      <c r="A20" s="4"/>
      <c r="B20" s="12" t="s">
        <v>18</v>
      </c>
      <c r="C20" s="15"/>
      <c r="D20" s="13">
        <v>2</v>
      </c>
      <c r="E20" s="13">
        <v>0.66</v>
      </c>
      <c r="F20" s="13">
        <v>0.33</v>
      </c>
      <c r="G20" s="13">
        <v>5.66</v>
      </c>
      <c r="H20" s="16">
        <f t="shared" si="1"/>
        <v>11.206799999999999</v>
      </c>
    </row>
    <row r="21" spans="1:8" ht="51.75" customHeight="1" x14ac:dyDescent="0.25">
      <c r="A21" s="4"/>
      <c r="B21" s="12" t="s">
        <v>21</v>
      </c>
      <c r="C21" s="15"/>
      <c r="D21" s="13">
        <v>2</v>
      </c>
      <c r="E21" s="13">
        <v>0.66</v>
      </c>
      <c r="F21" s="13">
        <v>0.33</v>
      </c>
      <c r="G21" s="13">
        <v>0</v>
      </c>
      <c r="H21" s="16">
        <v>0.22</v>
      </c>
    </row>
    <row r="22" spans="1:8" ht="51.75" customHeight="1" x14ac:dyDescent="0.25">
      <c r="A22" s="4"/>
      <c r="B22" s="12" t="s">
        <v>18</v>
      </c>
      <c r="C22" s="15"/>
      <c r="D22" s="13">
        <v>2</v>
      </c>
      <c r="E22" s="13">
        <v>0.66</v>
      </c>
      <c r="F22" s="13">
        <v>0.33</v>
      </c>
      <c r="G22" s="13">
        <v>1.1599999999999999</v>
      </c>
      <c r="H22" s="16">
        <f t="shared" si="1"/>
        <v>2.2967999999999997</v>
      </c>
    </row>
    <row r="23" spans="1:8" ht="51.75" customHeight="1" x14ac:dyDescent="0.25">
      <c r="A23" s="4"/>
      <c r="B23" s="12" t="s">
        <v>21</v>
      </c>
      <c r="C23" s="15"/>
      <c r="D23" s="13">
        <v>2</v>
      </c>
      <c r="E23" s="13">
        <v>0.66</v>
      </c>
      <c r="F23" s="13">
        <v>0.33</v>
      </c>
      <c r="G23" s="13">
        <v>0</v>
      </c>
      <c r="H23" s="16">
        <v>0.22</v>
      </c>
    </row>
    <row r="24" spans="1:8" ht="51.75" customHeight="1" x14ac:dyDescent="0.25">
      <c r="A24" s="4"/>
      <c r="B24" s="12" t="s">
        <v>22</v>
      </c>
      <c r="C24" s="15"/>
      <c r="D24" s="13">
        <v>2</v>
      </c>
      <c r="E24" s="13">
        <v>1</v>
      </c>
      <c r="F24" s="13">
        <v>0.5</v>
      </c>
      <c r="G24" s="13">
        <v>12.25</v>
      </c>
      <c r="H24" s="16">
        <f t="shared" ref="H24" si="2">(E24+F24)*D24*G24</f>
        <v>36.75</v>
      </c>
    </row>
    <row r="25" spans="1:8" ht="51.75" customHeight="1" x14ac:dyDescent="0.25">
      <c r="A25" s="4"/>
      <c r="B25" s="12" t="s">
        <v>23</v>
      </c>
      <c r="C25" s="15"/>
      <c r="D25" s="13">
        <v>2</v>
      </c>
      <c r="E25" s="13">
        <v>1</v>
      </c>
      <c r="F25" s="13">
        <v>0.5</v>
      </c>
      <c r="G25" s="13">
        <v>0</v>
      </c>
      <c r="H25" s="16">
        <v>0.5</v>
      </c>
    </row>
    <row r="26" spans="1:8" ht="51.75" customHeight="1" x14ac:dyDescent="0.25">
      <c r="A26" s="4"/>
      <c r="B26" s="12" t="s">
        <v>14</v>
      </c>
      <c r="C26" s="15"/>
      <c r="D26" s="13">
        <v>2</v>
      </c>
      <c r="E26" s="13">
        <v>1</v>
      </c>
      <c r="F26" s="13">
        <v>0.66</v>
      </c>
      <c r="G26" s="13">
        <v>0.5</v>
      </c>
      <c r="H26" s="16">
        <f t="shared" ref="H26:H33" si="3">(E26+F26)*D26*G26</f>
        <v>1.6600000000000001</v>
      </c>
    </row>
    <row r="27" spans="1:8" ht="51.75" customHeight="1" x14ac:dyDescent="0.25">
      <c r="A27" s="4"/>
      <c r="B27" s="12" t="s">
        <v>13</v>
      </c>
      <c r="C27" s="15"/>
      <c r="D27" s="13">
        <v>2</v>
      </c>
      <c r="E27" s="13">
        <v>1</v>
      </c>
      <c r="F27" s="13">
        <v>0.66</v>
      </c>
      <c r="G27" s="13">
        <v>3.33</v>
      </c>
      <c r="H27" s="16">
        <f t="shared" si="3"/>
        <v>11.055600000000002</v>
      </c>
    </row>
    <row r="28" spans="1:8" ht="51.75" customHeight="1" x14ac:dyDescent="0.25">
      <c r="A28" s="4"/>
      <c r="B28" s="12" t="s">
        <v>24</v>
      </c>
      <c r="C28" s="15"/>
      <c r="D28" s="13">
        <v>2</v>
      </c>
      <c r="E28" s="13">
        <v>0.83</v>
      </c>
      <c r="F28" s="13">
        <v>0.75</v>
      </c>
      <c r="G28" s="13">
        <v>1</v>
      </c>
      <c r="H28" s="16">
        <f t="shared" si="3"/>
        <v>3.16</v>
      </c>
    </row>
    <row r="29" spans="1:8" ht="51.75" customHeight="1" x14ac:dyDescent="0.25">
      <c r="A29" s="4"/>
      <c r="B29" s="12" t="s">
        <v>25</v>
      </c>
      <c r="C29" s="15"/>
      <c r="D29" s="13">
        <v>2</v>
      </c>
      <c r="E29" s="13">
        <v>0.83</v>
      </c>
      <c r="F29" s="13">
        <v>0.66</v>
      </c>
      <c r="G29" s="13">
        <v>13.33</v>
      </c>
      <c r="H29" s="16">
        <f t="shared" si="3"/>
        <v>39.723399999999998</v>
      </c>
    </row>
    <row r="30" spans="1:8" ht="51.75" customHeight="1" x14ac:dyDescent="0.25">
      <c r="A30" s="4"/>
      <c r="B30" s="12" t="s">
        <v>26</v>
      </c>
      <c r="C30" s="15"/>
      <c r="D30" s="13">
        <v>2</v>
      </c>
      <c r="E30" s="13">
        <v>0.75</v>
      </c>
      <c r="F30" s="13">
        <v>0.66</v>
      </c>
      <c r="G30" s="13">
        <v>1</v>
      </c>
      <c r="H30" s="16">
        <f t="shared" si="3"/>
        <v>2.8200000000000003</v>
      </c>
    </row>
    <row r="31" spans="1:8" ht="51.75" customHeight="1" x14ac:dyDescent="0.25">
      <c r="A31" s="4"/>
      <c r="B31" s="12" t="s">
        <v>27</v>
      </c>
      <c r="C31" s="15"/>
      <c r="D31" s="13">
        <v>2</v>
      </c>
      <c r="E31" s="13">
        <v>0.66</v>
      </c>
      <c r="F31" s="13">
        <v>0.66</v>
      </c>
      <c r="G31" s="13">
        <v>3.75</v>
      </c>
      <c r="H31" s="16">
        <f t="shared" si="3"/>
        <v>9.9</v>
      </c>
    </row>
    <row r="32" spans="1:8" ht="51.75" customHeight="1" x14ac:dyDescent="0.25">
      <c r="A32" s="4"/>
      <c r="B32" s="12" t="s">
        <v>28</v>
      </c>
      <c r="C32" s="15"/>
      <c r="D32" s="13">
        <v>2</v>
      </c>
      <c r="E32" s="13">
        <v>0.66</v>
      </c>
      <c r="F32" s="13">
        <v>0.57999999999999996</v>
      </c>
      <c r="G32" s="13">
        <v>1</v>
      </c>
      <c r="H32" s="16">
        <f t="shared" si="3"/>
        <v>2.48</v>
      </c>
    </row>
    <row r="33" spans="1:8" ht="51.75" customHeight="1" x14ac:dyDescent="0.25">
      <c r="A33" s="4"/>
      <c r="B33" s="12" t="s">
        <v>29</v>
      </c>
      <c r="C33" s="15"/>
      <c r="D33" s="13">
        <v>2</v>
      </c>
      <c r="E33" s="13">
        <v>0.66</v>
      </c>
      <c r="F33" s="13">
        <v>0.5</v>
      </c>
      <c r="G33" s="13">
        <v>3.08</v>
      </c>
      <c r="H33" s="16">
        <f t="shared" si="3"/>
        <v>7.1456000000000008</v>
      </c>
    </row>
    <row r="34" spans="1:8" ht="51.75" customHeight="1" x14ac:dyDescent="0.25">
      <c r="A34" s="4"/>
      <c r="B34" s="12" t="s">
        <v>30</v>
      </c>
      <c r="C34" s="15"/>
      <c r="D34" s="13">
        <v>2</v>
      </c>
      <c r="E34" s="13">
        <v>0.66</v>
      </c>
      <c r="F34" s="13">
        <v>0.5</v>
      </c>
      <c r="G34" s="13">
        <v>0</v>
      </c>
      <c r="H34" s="16">
        <v>0.33</v>
      </c>
    </row>
    <row r="35" spans="1:8" ht="51.75" customHeight="1" x14ac:dyDescent="0.25">
      <c r="A35" s="4"/>
      <c r="B35" s="12" t="s">
        <v>17</v>
      </c>
      <c r="C35" s="15"/>
      <c r="D35" s="13">
        <v>2</v>
      </c>
      <c r="E35" s="13">
        <v>1</v>
      </c>
      <c r="F35" s="13">
        <v>0.33</v>
      </c>
      <c r="G35" s="13">
        <v>0.5</v>
      </c>
      <c r="H35" s="16">
        <f t="shared" ref="H35:H36" si="4">(E35+F35)*D35*G35</f>
        <v>1.33</v>
      </c>
    </row>
    <row r="36" spans="1:8" ht="51.75" customHeight="1" x14ac:dyDescent="0.25">
      <c r="A36" s="4"/>
      <c r="B36" s="12" t="s">
        <v>15</v>
      </c>
      <c r="C36" s="15"/>
      <c r="D36" s="13">
        <v>2</v>
      </c>
      <c r="E36" s="13">
        <v>1</v>
      </c>
      <c r="F36" s="13">
        <v>0.33</v>
      </c>
      <c r="G36" s="13">
        <v>4.25</v>
      </c>
      <c r="H36" s="16">
        <f t="shared" si="4"/>
        <v>11.305</v>
      </c>
    </row>
    <row r="37" spans="1:8" ht="51.75" customHeight="1" x14ac:dyDescent="0.25">
      <c r="A37" s="4"/>
      <c r="B37" s="12" t="s">
        <v>20</v>
      </c>
      <c r="C37" s="15"/>
      <c r="D37" s="13">
        <v>2</v>
      </c>
      <c r="E37" s="13">
        <v>1</v>
      </c>
      <c r="F37" s="13">
        <v>0.33</v>
      </c>
      <c r="G37" s="13">
        <v>0</v>
      </c>
      <c r="H37" s="16">
        <v>0.33</v>
      </c>
    </row>
    <row r="38" spans="1:8" ht="51.75" customHeight="1" x14ac:dyDescent="0.25">
      <c r="A38" s="4"/>
      <c r="B38" s="12" t="s">
        <v>19</v>
      </c>
      <c r="C38" s="15"/>
      <c r="D38" s="13">
        <v>2</v>
      </c>
      <c r="E38" s="13">
        <v>0.66</v>
      </c>
      <c r="F38" s="13">
        <v>0.33</v>
      </c>
      <c r="G38" s="13">
        <v>0.5</v>
      </c>
      <c r="H38" s="16">
        <f t="shared" ref="H38:H39" si="5">(E38+F38)*D38*G38</f>
        <v>0.99</v>
      </c>
    </row>
    <row r="39" spans="1:8" ht="51.75" customHeight="1" x14ac:dyDescent="0.25">
      <c r="A39" s="4"/>
      <c r="B39" s="12" t="s">
        <v>18</v>
      </c>
      <c r="C39" s="15"/>
      <c r="D39" s="13">
        <v>2</v>
      </c>
      <c r="E39" s="13">
        <v>0.66</v>
      </c>
      <c r="F39" s="13">
        <v>0.33</v>
      </c>
      <c r="G39" s="13">
        <v>6.66</v>
      </c>
      <c r="H39" s="16">
        <f t="shared" si="5"/>
        <v>13.1868</v>
      </c>
    </row>
    <row r="40" spans="1:8" ht="51.75" customHeight="1" x14ac:dyDescent="0.25">
      <c r="A40" s="4"/>
      <c r="B40" s="12" t="s">
        <v>21</v>
      </c>
      <c r="C40" s="15"/>
      <c r="D40" s="13">
        <v>2</v>
      </c>
      <c r="E40" s="13">
        <v>0.66</v>
      </c>
      <c r="F40" s="13">
        <v>0.33</v>
      </c>
      <c r="G40" s="13">
        <v>0</v>
      </c>
      <c r="H40" s="16">
        <v>0.22</v>
      </c>
    </row>
    <row r="41" spans="1:8" ht="51.75" customHeight="1" x14ac:dyDescent="0.25">
      <c r="A41" s="4"/>
      <c r="B41" s="12" t="s">
        <v>19</v>
      </c>
      <c r="C41" s="15"/>
      <c r="D41" s="13">
        <v>2</v>
      </c>
      <c r="E41" s="13">
        <v>0.66</v>
      </c>
      <c r="F41" s="13">
        <v>0.33</v>
      </c>
      <c r="G41" s="13">
        <v>0.5</v>
      </c>
      <c r="H41" s="16">
        <f t="shared" ref="H41:H42" si="6">(E41+F41)*D41*G41</f>
        <v>0.99</v>
      </c>
    </row>
    <row r="42" spans="1:8" ht="51.75" customHeight="1" x14ac:dyDescent="0.25">
      <c r="A42" s="4"/>
      <c r="B42" s="12" t="s">
        <v>18</v>
      </c>
      <c r="C42" s="15"/>
      <c r="D42" s="13">
        <v>2</v>
      </c>
      <c r="E42" s="13">
        <v>0.66</v>
      </c>
      <c r="F42" s="13">
        <v>0.33</v>
      </c>
      <c r="G42" s="13">
        <v>6.58</v>
      </c>
      <c r="H42" s="16">
        <f t="shared" si="6"/>
        <v>13.0284</v>
      </c>
    </row>
    <row r="43" spans="1:8" ht="51.75" customHeight="1" x14ac:dyDescent="0.25">
      <c r="A43" s="4"/>
      <c r="B43" s="12" t="s">
        <v>21</v>
      </c>
      <c r="C43" s="15"/>
      <c r="D43" s="13">
        <v>2</v>
      </c>
      <c r="E43" s="13">
        <v>0.66</v>
      </c>
      <c r="F43" s="13">
        <v>0.33</v>
      </c>
      <c r="G43" s="13">
        <v>0</v>
      </c>
      <c r="H43" s="16">
        <v>0.22</v>
      </c>
    </row>
    <row r="44" spans="1:8" ht="51.75" customHeight="1" x14ac:dyDescent="0.25">
      <c r="A44" s="4"/>
      <c r="B44" s="12" t="s">
        <v>31</v>
      </c>
      <c r="C44" s="15"/>
      <c r="D44" s="13">
        <v>2</v>
      </c>
      <c r="E44" s="13">
        <v>0.66</v>
      </c>
      <c r="F44" s="13">
        <v>0.5</v>
      </c>
      <c r="G44" s="13">
        <v>0.5</v>
      </c>
      <c r="H44" s="16">
        <f t="shared" ref="H44:H47" si="7">(E44+F44)*D44*G44</f>
        <v>1.1600000000000001</v>
      </c>
    </row>
    <row r="45" spans="1:8" ht="51.75" customHeight="1" x14ac:dyDescent="0.25">
      <c r="A45" s="4"/>
      <c r="B45" s="12" t="s">
        <v>29</v>
      </c>
      <c r="C45" s="15"/>
      <c r="D45" s="13">
        <v>2</v>
      </c>
      <c r="E45" s="13">
        <v>0.66</v>
      </c>
      <c r="F45" s="13">
        <v>0.5</v>
      </c>
      <c r="G45" s="13">
        <v>8.08</v>
      </c>
      <c r="H45" s="16">
        <f t="shared" si="7"/>
        <v>18.745600000000003</v>
      </c>
    </row>
    <row r="46" spans="1:8" ht="51.75" customHeight="1" x14ac:dyDescent="0.25">
      <c r="A46" s="4"/>
      <c r="B46" s="12" t="s">
        <v>32</v>
      </c>
      <c r="C46" s="15"/>
      <c r="D46" s="13">
        <v>2</v>
      </c>
      <c r="E46" s="13">
        <v>0.57999999999999996</v>
      </c>
      <c r="F46" s="13">
        <v>0.5</v>
      </c>
      <c r="G46" s="13">
        <v>1</v>
      </c>
      <c r="H46" s="16">
        <f t="shared" si="7"/>
        <v>2.16</v>
      </c>
    </row>
    <row r="47" spans="1:8" ht="51.75" customHeight="1" x14ac:dyDescent="0.25">
      <c r="A47" s="4"/>
      <c r="B47" s="12" t="s">
        <v>18</v>
      </c>
      <c r="C47" s="15"/>
      <c r="D47" s="13">
        <v>2</v>
      </c>
      <c r="E47" s="13">
        <v>0.66</v>
      </c>
      <c r="F47" s="13">
        <v>0.33</v>
      </c>
      <c r="G47" s="13">
        <v>5.41</v>
      </c>
      <c r="H47" s="16">
        <f t="shared" si="7"/>
        <v>10.7118</v>
      </c>
    </row>
    <row r="48" spans="1:8" ht="51.75" customHeight="1" x14ac:dyDescent="0.25">
      <c r="A48" s="4"/>
      <c r="B48" s="12" t="s">
        <v>21</v>
      </c>
      <c r="C48" s="15"/>
      <c r="D48" s="13">
        <v>2</v>
      </c>
      <c r="E48" s="13">
        <v>0.66</v>
      </c>
      <c r="F48" s="13">
        <v>0.33</v>
      </c>
      <c r="G48" s="13">
        <v>0</v>
      </c>
      <c r="H48" s="16">
        <v>0.22</v>
      </c>
    </row>
    <row r="49" spans="1:9" ht="51.75" customHeight="1" x14ac:dyDescent="0.25">
      <c r="A49" s="4"/>
      <c r="B49" s="12" t="s">
        <v>19</v>
      </c>
      <c r="C49" s="15"/>
      <c r="D49" s="13">
        <v>2</v>
      </c>
      <c r="E49" s="13">
        <v>0.66</v>
      </c>
      <c r="F49" s="13">
        <v>0.33</v>
      </c>
      <c r="G49" s="13">
        <v>0.5</v>
      </c>
      <c r="H49" s="16">
        <f t="shared" ref="H49:H50" si="8">(E49+F49)*D49*G49</f>
        <v>0.99</v>
      </c>
    </row>
    <row r="50" spans="1:9" ht="51.75" customHeight="1" x14ac:dyDescent="0.25">
      <c r="A50" s="4"/>
      <c r="B50" s="12" t="s">
        <v>18</v>
      </c>
      <c r="C50" s="15"/>
      <c r="D50" s="13">
        <v>2</v>
      </c>
      <c r="E50" s="13">
        <v>0.66</v>
      </c>
      <c r="F50" s="13">
        <v>0.33</v>
      </c>
      <c r="G50" s="13">
        <v>1.33</v>
      </c>
      <c r="H50" s="16">
        <f t="shared" si="8"/>
        <v>2.6334</v>
      </c>
    </row>
    <row r="51" spans="1:9" ht="51.75" customHeight="1" x14ac:dyDescent="0.25">
      <c r="A51" s="4"/>
      <c r="B51" s="12" t="s">
        <v>21</v>
      </c>
      <c r="C51" s="15"/>
      <c r="D51" s="13">
        <v>2</v>
      </c>
      <c r="E51" s="13">
        <v>0.66</v>
      </c>
      <c r="F51" s="13">
        <v>0.33</v>
      </c>
      <c r="G51" s="13">
        <v>0</v>
      </c>
      <c r="H51" s="16">
        <v>0.22</v>
      </c>
    </row>
    <row r="52" spans="1:9" ht="51.75" customHeight="1" x14ac:dyDescent="0.25">
      <c r="A52" s="4"/>
      <c r="B52" s="12" t="s">
        <v>19</v>
      </c>
      <c r="C52" s="15"/>
      <c r="D52" s="13">
        <v>2</v>
      </c>
      <c r="E52" s="13">
        <v>0.66</v>
      </c>
      <c r="F52" s="13">
        <v>0.33</v>
      </c>
      <c r="G52" s="13">
        <v>0.5</v>
      </c>
      <c r="H52" s="16">
        <f t="shared" ref="H52:H53" si="9">(E52+F52)*D52*G52</f>
        <v>0.99</v>
      </c>
    </row>
    <row r="53" spans="1:9" ht="51.75" customHeight="1" x14ac:dyDescent="0.25">
      <c r="A53" s="4"/>
      <c r="B53" s="12" t="s">
        <v>18</v>
      </c>
      <c r="C53" s="15"/>
      <c r="D53" s="13">
        <v>2</v>
      </c>
      <c r="E53" s="13">
        <v>0.66</v>
      </c>
      <c r="F53" s="13">
        <v>0.33</v>
      </c>
      <c r="G53" s="13">
        <v>1.33</v>
      </c>
      <c r="H53" s="16">
        <f t="shared" si="9"/>
        <v>2.6334</v>
      </c>
    </row>
    <row r="54" spans="1:9" ht="51.75" customHeight="1" x14ac:dyDescent="0.25">
      <c r="A54" s="4"/>
      <c r="B54" s="12" t="s">
        <v>21</v>
      </c>
      <c r="C54" s="15"/>
      <c r="D54" s="13">
        <v>2</v>
      </c>
      <c r="E54" s="13">
        <v>0.66</v>
      </c>
      <c r="F54" s="13">
        <v>0.33</v>
      </c>
      <c r="G54" s="13">
        <v>0</v>
      </c>
      <c r="H54" s="16">
        <v>0.22</v>
      </c>
    </row>
    <row r="55" spans="1:9" ht="51.75" customHeight="1" x14ac:dyDescent="0.25">
      <c r="A55" s="4"/>
      <c r="B55" s="12" t="s">
        <v>19</v>
      </c>
      <c r="C55" s="15"/>
      <c r="D55" s="13">
        <v>2</v>
      </c>
      <c r="E55" s="13">
        <v>0.66</v>
      </c>
      <c r="F55" s="13">
        <v>0.33</v>
      </c>
      <c r="G55" s="13">
        <v>0.5</v>
      </c>
      <c r="H55" s="16">
        <f t="shared" ref="H55:H56" si="10">(E55+F55)*D55*G55</f>
        <v>0.99</v>
      </c>
    </row>
    <row r="56" spans="1:9" ht="51.75" customHeight="1" x14ac:dyDescent="0.25">
      <c r="A56" s="4"/>
      <c r="B56" s="12" t="s">
        <v>18</v>
      </c>
      <c r="C56" s="15"/>
      <c r="D56" s="13">
        <v>2</v>
      </c>
      <c r="E56" s="13">
        <v>0.66</v>
      </c>
      <c r="F56" s="13">
        <v>0.33</v>
      </c>
      <c r="G56" s="13">
        <v>3.16</v>
      </c>
      <c r="H56" s="16">
        <f t="shared" si="10"/>
        <v>6.2568000000000001</v>
      </c>
    </row>
    <row r="57" spans="1:9" ht="51.75" customHeight="1" x14ac:dyDescent="0.25">
      <c r="A57" s="4"/>
      <c r="B57" s="12" t="s">
        <v>21</v>
      </c>
      <c r="C57" s="15"/>
      <c r="D57" s="13">
        <v>2</v>
      </c>
      <c r="E57" s="13">
        <v>0.66</v>
      </c>
      <c r="F57" s="13">
        <v>0.33</v>
      </c>
      <c r="G57" s="13">
        <v>0</v>
      </c>
      <c r="H57" s="16">
        <v>0.22</v>
      </c>
    </row>
    <row r="58" spans="1:9" ht="51.75" customHeight="1" x14ac:dyDescent="0.25">
      <c r="A58" s="4"/>
      <c r="B58" s="12" t="s">
        <v>19</v>
      </c>
      <c r="C58" s="15"/>
      <c r="D58" s="13">
        <v>2</v>
      </c>
      <c r="E58" s="13">
        <v>0.66</v>
      </c>
      <c r="F58" s="13">
        <v>0.33</v>
      </c>
      <c r="G58" s="13">
        <v>0.5</v>
      </c>
      <c r="H58" s="16">
        <f t="shared" ref="H58:H59" si="11">(E58+F58)*D58*G58</f>
        <v>0.99</v>
      </c>
    </row>
    <row r="59" spans="1:9" ht="51.75" customHeight="1" x14ac:dyDescent="0.25">
      <c r="A59" s="4"/>
      <c r="B59" s="12" t="s">
        <v>18</v>
      </c>
      <c r="C59" s="15"/>
      <c r="D59" s="13">
        <v>2</v>
      </c>
      <c r="E59" s="13">
        <v>0.66</v>
      </c>
      <c r="F59" s="13">
        <v>0.33</v>
      </c>
      <c r="G59" s="13">
        <v>13.5</v>
      </c>
      <c r="H59" s="16">
        <f t="shared" si="11"/>
        <v>26.73</v>
      </c>
    </row>
    <row r="60" spans="1:9" ht="51.75" customHeight="1" x14ac:dyDescent="0.25">
      <c r="A60" s="4"/>
      <c r="B60" s="12" t="s">
        <v>21</v>
      </c>
      <c r="C60" s="15"/>
      <c r="D60" s="13">
        <v>2</v>
      </c>
      <c r="E60" s="13">
        <v>0.66</v>
      </c>
      <c r="F60" s="13">
        <v>0.33</v>
      </c>
      <c r="G60" s="13">
        <v>0</v>
      </c>
      <c r="H60" s="16">
        <v>0.22</v>
      </c>
    </row>
    <row r="61" spans="1:9" ht="51.75" customHeight="1" x14ac:dyDescent="0.25">
      <c r="A61" s="4"/>
      <c r="B61" s="12" t="s">
        <v>19</v>
      </c>
      <c r="C61" s="15"/>
      <c r="D61" s="13">
        <v>2</v>
      </c>
      <c r="E61" s="13">
        <v>0.66</v>
      </c>
      <c r="F61" s="13">
        <v>0.33</v>
      </c>
      <c r="G61" s="13">
        <v>0.5</v>
      </c>
      <c r="H61" s="16">
        <f t="shared" ref="H61:H62" si="12">(E61+F61)*D61*G61</f>
        <v>0.99</v>
      </c>
    </row>
    <row r="62" spans="1:9" ht="51.75" customHeight="1" x14ac:dyDescent="0.25">
      <c r="A62" s="4"/>
      <c r="B62" s="12" t="s">
        <v>18</v>
      </c>
      <c r="C62" s="15"/>
      <c r="D62" s="13">
        <v>2</v>
      </c>
      <c r="E62" s="13">
        <v>0.66</v>
      </c>
      <c r="F62" s="13">
        <v>0.33</v>
      </c>
      <c r="G62" s="13">
        <v>7.33</v>
      </c>
      <c r="H62" s="16">
        <f t="shared" si="12"/>
        <v>14.513400000000001</v>
      </c>
    </row>
    <row r="63" spans="1:9" ht="51.75" customHeight="1" x14ac:dyDescent="0.25">
      <c r="A63" s="4"/>
      <c r="B63" s="12" t="s">
        <v>21</v>
      </c>
      <c r="C63" s="15"/>
      <c r="D63" s="13">
        <v>2</v>
      </c>
      <c r="E63" s="13">
        <v>0.66</v>
      </c>
      <c r="F63" s="13">
        <v>0.33</v>
      </c>
      <c r="G63" s="13">
        <v>0</v>
      </c>
      <c r="H63" s="16">
        <v>0.22</v>
      </c>
    </row>
    <row r="64" spans="1:9" ht="46.5" customHeight="1" x14ac:dyDescent="0.25">
      <c r="A64" s="4"/>
      <c r="B64" s="17"/>
      <c r="C64" s="15"/>
      <c r="D64" s="13"/>
      <c r="E64" s="13"/>
      <c r="F64" s="13"/>
      <c r="G64" s="13"/>
      <c r="H64" s="16"/>
      <c r="I64" s="18"/>
    </row>
    <row r="65" spans="1:9" ht="62.25" customHeight="1" x14ac:dyDescent="0.25">
      <c r="A65" s="4"/>
      <c r="B65" s="36" t="s">
        <v>9</v>
      </c>
      <c r="C65" s="37" t="s">
        <v>11</v>
      </c>
      <c r="D65" s="36"/>
      <c r="E65" s="38"/>
      <c r="F65" s="38"/>
      <c r="G65" s="38"/>
      <c r="H65" s="39">
        <f>SUM(H14:H64)</f>
        <v>307.72040000000021</v>
      </c>
      <c r="I65" s="14"/>
    </row>
    <row r="66" spans="1:9" ht="51.75" customHeight="1" x14ac:dyDescent="0.45">
      <c r="H66" s="7"/>
    </row>
    <row r="67" spans="1:9" ht="51.75" customHeight="1" x14ac:dyDescent="0.45">
      <c r="H67" s="7"/>
    </row>
    <row r="68" spans="1:9" ht="51.75" customHeight="1" x14ac:dyDescent="0.45">
      <c r="H68" s="7"/>
    </row>
    <row r="69" spans="1:9" ht="51.75" customHeight="1" x14ac:dyDescent="0.45">
      <c r="H69" s="7"/>
    </row>
    <row r="70" spans="1:9" ht="51.75" customHeight="1" x14ac:dyDescent="0.45">
      <c r="H70" s="7"/>
    </row>
    <row r="71" spans="1:9" ht="51.75" customHeight="1" x14ac:dyDescent="0.45">
      <c r="H71" s="7"/>
    </row>
    <row r="72" spans="1:9" ht="51.75" customHeight="1" x14ac:dyDescent="0.45">
      <c r="H72" s="7"/>
    </row>
    <row r="73" spans="1:9" ht="51.75" customHeight="1" x14ac:dyDescent="0.45">
      <c r="H73" s="7"/>
    </row>
    <row r="74" spans="1:9" ht="51.75" customHeight="1" x14ac:dyDescent="0.45">
      <c r="H74" s="7"/>
    </row>
    <row r="75" spans="1:9" ht="51.75" customHeight="1" x14ac:dyDescent="0.45">
      <c r="H75" s="7"/>
    </row>
    <row r="76" spans="1:9" ht="51.75" customHeight="1" x14ac:dyDescent="0.45">
      <c r="H76" s="7"/>
    </row>
    <row r="77" spans="1:9" ht="51.75" customHeight="1" x14ac:dyDescent="0.45">
      <c r="H77" s="7"/>
    </row>
    <row r="78" spans="1:9" ht="51.75" customHeight="1" x14ac:dyDescent="0.45">
      <c r="H78" s="7"/>
    </row>
    <row r="79" spans="1:9" ht="51.75" customHeight="1" x14ac:dyDescent="0.45">
      <c r="H79" s="7"/>
    </row>
    <row r="80" spans="1:9" ht="51.75" customHeight="1" x14ac:dyDescent="0.45">
      <c r="H80" s="7"/>
    </row>
    <row r="81" spans="8:8" ht="51.75" customHeight="1" x14ac:dyDescent="0.45">
      <c r="H81" s="7"/>
    </row>
    <row r="82" spans="8:8" ht="51.75" customHeight="1" x14ac:dyDescent="0.45">
      <c r="H82" s="7"/>
    </row>
    <row r="83" spans="8:8" ht="51.75" customHeight="1" x14ac:dyDescent="0.45">
      <c r="H83" s="7"/>
    </row>
    <row r="84" spans="8:8" ht="51.75" customHeight="1" x14ac:dyDescent="0.45">
      <c r="H84" s="7"/>
    </row>
  </sheetData>
  <mergeCells count="16">
    <mergeCell ref="A1:H1"/>
    <mergeCell ref="A2:H2"/>
    <mergeCell ref="A3:H3"/>
    <mergeCell ref="F5:G5"/>
    <mergeCell ref="F6:G6"/>
    <mergeCell ref="A4:H4"/>
    <mergeCell ref="A5:B5"/>
    <mergeCell ref="C5:E7"/>
    <mergeCell ref="A6:B6"/>
    <mergeCell ref="A7:B7"/>
    <mergeCell ref="F7:G7"/>
    <mergeCell ref="D8:G8"/>
    <mergeCell ref="A8:A9"/>
    <mergeCell ref="B8:B9"/>
    <mergeCell ref="C8:C9"/>
    <mergeCell ref="H8:H9"/>
  </mergeCells>
  <printOptions horizontalCentered="1"/>
  <pageMargins left="0" right="0" top="0" bottom="0" header="0" footer="0"/>
  <pageSetup paperSize="9" scale="28" fitToHeight="0" orientation="portrait" r:id="rId1"/>
  <rowBreaks count="1" manualBreakCount="1">
    <brk id="40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I40"/>
  <sheetViews>
    <sheetView zoomScale="30" zoomScaleNormal="30" zoomScaleSheetLayoutView="30" workbookViewId="0">
      <selection activeCell="C27" sqref="C27"/>
    </sheetView>
  </sheetViews>
  <sheetFormatPr defaultColWidth="9.140625" defaultRowHeight="51.75" customHeight="1" x14ac:dyDescent="0.45"/>
  <cols>
    <col min="1" max="1" width="27.5703125" style="5" customWidth="1"/>
    <col min="2" max="2" width="166.85546875" style="6" customWidth="1"/>
    <col min="3" max="3" width="19" style="1" customWidth="1"/>
    <col min="4" max="4" width="20.42578125" style="1" customWidth="1"/>
    <col min="5" max="5" width="28.28515625" style="1" customWidth="1"/>
    <col min="6" max="6" width="20.140625" style="1" customWidth="1"/>
    <col min="7" max="7" width="24" style="1" customWidth="1"/>
    <col min="8" max="8" width="34.28515625" style="8" customWidth="1"/>
    <col min="9" max="9" width="29.5703125" style="1" customWidth="1"/>
    <col min="10" max="10" width="9.140625" style="1"/>
    <col min="11" max="11" width="30.5703125" style="1" customWidth="1"/>
    <col min="12" max="12" width="21.5703125" style="1" customWidth="1"/>
    <col min="13" max="16384" width="9.140625" style="1"/>
  </cols>
  <sheetData>
    <row r="1" spans="1:8" ht="51.75" customHeight="1" x14ac:dyDescent="0.25">
      <c r="A1" s="43" t="s">
        <v>35</v>
      </c>
      <c r="B1" s="44"/>
      <c r="C1" s="44"/>
      <c r="D1" s="44"/>
      <c r="E1" s="44"/>
      <c r="F1" s="44"/>
      <c r="G1" s="44"/>
      <c r="H1" s="45"/>
    </row>
    <row r="2" spans="1:8" ht="51.75" customHeight="1" x14ac:dyDescent="0.25">
      <c r="A2" s="46" t="s">
        <v>46</v>
      </c>
      <c r="B2" s="47"/>
      <c r="C2" s="47"/>
      <c r="D2" s="47"/>
      <c r="E2" s="47"/>
      <c r="F2" s="47"/>
      <c r="G2" s="47"/>
      <c r="H2" s="48"/>
    </row>
    <row r="3" spans="1:8" ht="51.75" customHeight="1" x14ac:dyDescent="0.25">
      <c r="A3" s="49"/>
      <c r="B3" s="50"/>
      <c r="C3" s="50"/>
      <c r="D3" s="50"/>
      <c r="E3" s="50"/>
      <c r="F3" s="50"/>
      <c r="G3" s="50"/>
      <c r="H3" s="51"/>
    </row>
    <row r="4" spans="1:8" ht="51.75" customHeight="1" x14ac:dyDescent="0.5">
      <c r="A4" s="53"/>
      <c r="B4" s="53"/>
      <c r="C4" s="53"/>
      <c r="D4" s="53"/>
      <c r="E4" s="53"/>
      <c r="F4" s="53"/>
      <c r="G4" s="53"/>
      <c r="H4" s="53"/>
    </row>
    <row r="5" spans="1:8" ht="51.75" customHeight="1" x14ac:dyDescent="0.25">
      <c r="A5" s="52" t="s">
        <v>36</v>
      </c>
      <c r="B5" s="52"/>
      <c r="C5" s="42" t="s">
        <v>37</v>
      </c>
      <c r="D5" s="42"/>
      <c r="E5" s="42"/>
      <c r="F5" s="52" t="s">
        <v>0</v>
      </c>
      <c r="G5" s="52"/>
      <c r="H5" s="27">
        <v>45079</v>
      </c>
    </row>
    <row r="6" spans="1:8" ht="51.75" customHeight="1" x14ac:dyDescent="0.25">
      <c r="A6" s="52" t="s">
        <v>38</v>
      </c>
      <c r="B6" s="52"/>
      <c r="C6" s="42"/>
      <c r="D6" s="42"/>
      <c r="E6" s="42"/>
      <c r="F6" s="52" t="s">
        <v>1</v>
      </c>
      <c r="G6" s="52"/>
      <c r="H6" s="11"/>
    </row>
    <row r="7" spans="1:8" ht="51.75" customHeight="1" x14ac:dyDescent="0.25">
      <c r="A7" s="52" t="s">
        <v>39</v>
      </c>
      <c r="B7" s="52"/>
      <c r="C7" s="42"/>
      <c r="D7" s="42"/>
      <c r="E7" s="42"/>
      <c r="F7" s="54" t="s">
        <v>2</v>
      </c>
      <c r="G7" s="54"/>
      <c r="H7" s="2"/>
    </row>
    <row r="8" spans="1:8" ht="51.75" customHeight="1" x14ac:dyDescent="0.25">
      <c r="A8" s="42" t="s">
        <v>40</v>
      </c>
      <c r="B8" s="41" t="s">
        <v>3</v>
      </c>
      <c r="C8" s="41" t="s">
        <v>4</v>
      </c>
      <c r="D8" s="41" t="s">
        <v>5</v>
      </c>
      <c r="E8" s="41"/>
      <c r="F8" s="41"/>
      <c r="G8" s="41"/>
      <c r="H8" s="42" t="s">
        <v>6</v>
      </c>
    </row>
    <row r="9" spans="1:8" ht="51.75" customHeight="1" x14ac:dyDescent="0.25">
      <c r="A9" s="42"/>
      <c r="B9" s="41"/>
      <c r="C9" s="41"/>
      <c r="D9" s="34" t="s">
        <v>7</v>
      </c>
      <c r="E9" s="35" t="s">
        <v>10</v>
      </c>
      <c r="F9" s="34" t="s">
        <v>8</v>
      </c>
      <c r="G9" s="34" t="s">
        <v>41</v>
      </c>
      <c r="H9" s="42"/>
    </row>
    <row r="10" spans="1:8" ht="51.75" customHeight="1" x14ac:dyDescent="0.25">
      <c r="A10" s="3"/>
      <c r="B10" s="33" t="s">
        <v>42</v>
      </c>
      <c r="C10" s="26"/>
      <c r="D10" s="26"/>
      <c r="E10" s="28"/>
      <c r="F10" s="26"/>
      <c r="G10" s="26"/>
      <c r="H10" s="25"/>
    </row>
    <row r="11" spans="1:8" ht="51.75" customHeight="1" x14ac:dyDescent="0.25">
      <c r="A11" s="30"/>
      <c r="B11" s="29"/>
      <c r="C11" s="31"/>
      <c r="D11" s="26"/>
      <c r="E11" s="26"/>
      <c r="F11" s="26"/>
      <c r="G11" s="26"/>
      <c r="H11" s="25"/>
    </row>
    <row r="12" spans="1:8" ht="399.75" customHeight="1" x14ac:dyDescent="0.25">
      <c r="A12" s="40">
        <v>10</v>
      </c>
      <c r="B12" s="32" t="s">
        <v>43</v>
      </c>
      <c r="C12" s="4"/>
      <c r="D12" s="26"/>
      <c r="E12" s="26"/>
      <c r="F12" s="26"/>
      <c r="G12" s="26"/>
      <c r="H12" s="25"/>
    </row>
    <row r="13" spans="1:8" ht="49.5" customHeight="1" x14ac:dyDescent="0.25">
      <c r="A13" s="4"/>
      <c r="B13" s="19" t="s">
        <v>44</v>
      </c>
      <c r="C13" s="4"/>
      <c r="D13" s="10"/>
      <c r="E13" s="10"/>
      <c r="F13" s="10"/>
      <c r="G13" s="10"/>
      <c r="H13" s="9"/>
    </row>
    <row r="14" spans="1:8" ht="54" customHeight="1" x14ac:dyDescent="0.25">
      <c r="A14" s="4"/>
      <c r="B14" s="12" t="s">
        <v>33</v>
      </c>
      <c r="C14" s="15"/>
      <c r="D14" s="13">
        <v>2</v>
      </c>
      <c r="E14" s="13">
        <v>0.83</v>
      </c>
      <c r="F14" s="13">
        <v>0.83</v>
      </c>
      <c r="G14" s="13">
        <v>2.75</v>
      </c>
      <c r="H14" s="16">
        <f t="shared" ref="H14:H15" si="0">(E14+F14)*D14*G14</f>
        <v>9.129999999999999</v>
      </c>
    </row>
    <row r="15" spans="1:8" ht="54" customHeight="1" x14ac:dyDescent="0.25">
      <c r="A15" s="4"/>
      <c r="B15" s="12" t="s">
        <v>34</v>
      </c>
      <c r="C15" s="24"/>
      <c r="D15" s="13">
        <v>2</v>
      </c>
      <c r="E15" s="13">
        <v>0.83</v>
      </c>
      <c r="F15" s="13">
        <v>0.83</v>
      </c>
      <c r="G15" s="13">
        <v>1.41</v>
      </c>
      <c r="H15" s="16">
        <f t="shared" si="0"/>
        <v>4.6811999999999996</v>
      </c>
    </row>
    <row r="16" spans="1:8" ht="54" customHeight="1" x14ac:dyDescent="0.25">
      <c r="A16" s="4"/>
      <c r="B16" s="12" t="s">
        <v>33</v>
      </c>
      <c r="C16" s="15"/>
      <c r="D16" s="13">
        <v>2</v>
      </c>
      <c r="E16" s="13">
        <v>0.83</v>
      </c>
      <c r="F16" s="13">
        <v>0.83</v>
      </c>
      <c r="G16" s="13">
        <v>7.83</v>
      </c>
      <c r="H16" s="16">
        <f t="shared" ref="H16:H17" si="1">(E16+F16)*D16*G16</f>
        <v>25.9956</v>
      </c>
    </row>
    <row r="17" spans="1:9" ht="54" customHeight="1" x14ac:dyDescent="0.25">
      <c r="A17" s="4"/>
      <c r="B17" s="12" t="s">
        <v>34</v>
      </c>
      <c r="C17" s="24"/>
      <c r="D17" s="13">
        <v>2</v>
      </c>
      <c r="E17" s="13">
        <v>0.83</v>
      </c>
      <c r="F17" s="13">
        <v>0.83</v>
      </c>
      <c r="G17" s="13">
        <v>1.41</v>
      </c>
      <c r="H17" s="16">
        <f t="shared" si="1"/>
        <v>4.6811999999999996</v>
      </c>
    </row>
    <row r="18" spans="1:9" ht="54" customHeight="1" x14ac:dyDescent="0.25">
      <c r="A18" s="4"/>
      <c r="B18" s="12" t="s">
        <v>33</v>
      </c>
      <c r="C18" s="15"/>
      <c r="D18" s="13">
        <v>2</v>
      </c>
      <c r="E18" s="13">
        <v>0.83</v>
      </c>
      <c r="F18" s="13">
        <v>0.83</v>
      </c>
      <c r="G18" s="13">
        <v>2.58</v>
      </c>
      <c r="H18" s="16">
        <f t="shared" ref="H18" si="2">(E18+F18)*D18*G18</f>
        <v>8.5655999999999999</v>
      </c>
    </row>
    <row r="19" spans="1:9" ht="51.75" customHeight="1" x14ac:dyDescent="0.25">
      <c r="A19" s="4"/>
      <c r="B19" s="12"/>
      <c r="C19" s="15"/>
      <c r="D19" s="13"/>
      <c r="E19" s="13"/>
      <c r="F19" s="13"/>
      <c r="G19" s="13"/>
      <c r="H19" s="16"/>
    </row>
    <row r="20" spans="1:9" ht="46.5" customHeight="1" x14ac:dyDescent="0.25">
      <c r="A20" s="4"/>
      <c r="B20" s="17"/>
      <c r="C20" s="15"/>
      <c r="D20" s="13"/>
      <c r="E20" s="13"/>
      <c r="F20" s="13"/>
      <c r="G20" s="13"/>
      <c r="H20" s="16"/>
      <c r="I20" s="18"/>
    </row>
    <row r="21" spans="1:9" ht="57" customHeight="1" x14ac:dyDescent="0.25">
      <c r="A21" s="4"/>
      <c r="B21" s="20" t="s">
        <v>9</v>
      </c>
      <c r="C21" s="23" t="s">
        <v>11</v>
      </c>
      <c r="D21" s="20"/>
      <c r="E21" s="21"/>
      <c r="F21" s="21"/>
      <c r="G21" s="21"/>
      <c r="H21" s="22">
        <f>SUM(H14:H20)</f>
        <v>53.053599999999989</v>
      </c>
      <c r="I21" s="14"/>
    </row>
    <row r="22" spans="1:9" ht="51.75" customHeight="1" x14ac:dyDescent="0.45">
      <c r="H22" s="7"/>
    </row>
    <row r="23" spans="1:9" ht="51.75" customHeight="1" x14ac:dyDescent="0.45">
      <c r="H23" s="7"/>
    </row>
    <row r="24" spans="1:9" ht="51.75" customHeight="1" x14ac:dyDescent="0.45">
      <c r="H24" s="7"/>
    </row>
    <row r="25" spans="1:9" ht="51.75" customHeight="1" x14ac:dyDescent="0.45">
      <c r="H25" s="7"/>
    </row>
    <row r="26" spans="1:9" ht="51.75" customHeight="1" x14ac:dyDescent="0.45">
      <c r="H26" s="7"/>
    </row>
    <row r="27" spans="1:9" ht="51.75" customHeight="1" x14ac:dyDescent="0.45">
      <c r="H27" s="7"/>
    </row>
    <row r="28" spans="1:9" ht="51.75" customHeight="1" x14ac:dyDescent="0.45">
      <c r="H28" s="7"/>
    </row>
    <row r="29" spans="1:9" ht="51.75" customHeight="1" x14ac:dyDescent="0.45">
      <c r="H29" s="7"/>
    </row>
    <row r="30" spans="1:9" ht="51.75" customHeight="1" x14ac:dyDescent="0.45">
      <c r="H30" s="7"/>
    </row>
    <row r="31" spans="1:9" ht="51.75" customHeight="1" x14ac:dyDescent="0.45">
      <c r="H31" s="7"/>
    </row>
    <row r="32" spans="1:9" ht="51.75" customHeight="1" x14ac:dyDescent="0.45">
      <c r="H32" s="7"/>
    </row>
    <row r="33" spans="8:8" ht="51.75" customHeight="1" x14ac:dyDescent="0.45">
      <c r="H33" s="7"/>
    </row>
    <row r="34" spans="8:8" ht="51.75" customHeight="1" x14ac:dyDescent="0.45">
      <c r="H34" s="7"/>
    </row>
    <row r="35" spans="8:8" ht="51.75" customHeight="1" x14ac:dyDescent="0.45">
      <c r="H35" s="7"/>
    </row>
    <row r="36" spans="8:8" ht="51.75" customHeight="1" x14ac:dyDescent="0.45">
      <c r="H36" s="7"/>
    </row>
    <row r="37" spans="8:8" ht="51.75" customHeight="1" x14ac:dyDescent="0.45">
      <c r="H37" s="7"/>
    </row>
    <row r="38" spans="8:8" ht="51.75" customHeight="1" x14ac:dyDescent="0.45">
      <c r="H38" s="7"/>
    </row>
    <row r="39" spans="8:8" ht="51.75" customHeight="1" x14ac:dyDescent="0.45">
      <c r="H39" s="7"/>
    </row>
    <row r="40" spans="8:8" ht="51.75" customHeight="1" x14ac:dyDescent="0.45">
      <c r="H40" s="7"/>
    </row>
  </sheetData>
  <mergeCells count="16">
    <mergeCell ref="A1:H1"/>
    <mergeCell ref="A2:H2"/>
    <mergeCell ref="A3:H3"/>
    <mergeCell ref="F5:G5"/>
    <mergeCell ref="F6:G6"/>
    <mergeCell ref="F7:G7"/>
    <mergeCell ref="D8:G8"/>
    <mergeCell ref="H8:H9"/>
    <mergeCell ref="A8:A9"/>
    <mergeCell ref="A4:H4"/>
    <mergeCell ref="A5:B5"/>
    <mergeCell ref="C5:E7"/>
    <mergeCell ref="A6:B6"/>
    <mergeCell ref="A7:B7"/>
    <mergeCell ref="B8:B9"/>
    <mergeCell ref="C8:C9"/>
  </mergeCells>
  <printOptions horizontalCentered="1"/>
  <pageMargins left="0" right="0" top="0" bottom="0" header="0" footer="0"/>
  <pageSetup paperSize="9" scale="3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Exhaust</vt:lpstr>
      <vt:lpstr>Supply</vt:lpstr>
      <vt:lpstr>Exhaust!Print_Area</vt:lpstr>
      <vt:lpstr>Supply!Print_Area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 Engineering</dc:creator>
  <cp:lastModifiedBy>irfan ahmed</cp:lastModifiedBy>
  <cp:lastPrinted>2023-06-02T12:18:12Z</cp:lastPrinted>
  <dcterms:created xsi:type="dcterms:W3CDTF">2017-03-27T09:56:49Z</dcterms:created>
  <dcterms:modified xsi:type="dcterms:W3CDTF">2023-06-02T12:23:04Z</dcterms:modified>
</cp:coreProperties>
</file>