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Sheet1!$A$1:$F$34</definedName>
    <definedName name="_xlnm.Print_Titles" localSheetId="0">Sheet1!$16:$25</definedName>
  </definedNames>
  <calcPr calcId="152511"/>
</workbook>
</file>

<file path=xl/calcChain.xml><?xml version="1.0" encoding="utf-8"?>
<calcChain xmlns="http://schemas.openxmlformats.org/spreadsheetml/2006/main">
  <c r="I31" i="1" l="1"/>
  <c r="I32" i="1"/>
  <c r="I30" i="1"/>
  <c r="F26" i="1" l="1"/>
  <c r="F27" i="1" s="1"/>
  <c r="F19" i="1" l="1"/>
  <c r="F28" i="1" s="1"/>
  <c r="F29" i="1" s="1"/>
</calcChain>
</file>

<file path=xl/sharedStrings.xml><?xml version="1.0" encoding="utf-8"?>
<sst xmlns="http://schemas.openxmlformats.org/spreadsheetml/2006/main" count="24" uniqueCount="23">
  <si>
    <t>S. #</t>
  </si>
  <si>
    <t>Unit</t>
  </si>
  <si>
    <t>Qty</t>
  </si>
  <si>
    <t>Amount</t>
  </si>
  <si>
    <t>Rate</t>
  </si>
  <si>
    <t>Total Amount Rs</t>
  </si>
  <si>
    <t>Job</t>
  </si>
  <si>
    <t>Particulars</t>
  </si>
  <si>
    <t>Attn: Mr. Mumtaz Ali Sheikh</t>
  </si>
  <si>
    <t>M/S UBL Head Office Karachi</t>
  </si>
  <si>
    <t>SST 13%</t>
  </si>
  <si>
    <t>Grand Total Amount Rs</t>
  </si>
  <si>
    <t>Bill</t>
  </si>
  <si>
    <t>Removal of out of service pump dismantal.</t>
  </si>
  <si>
    <t>a)  Shaft repair</t>
  </si>
  <si>
    <t>f)  Re-isntallation of pump</t>
  </si>
  <si>
    <t xml:space="preserve">Best regards,
Pioneer Services
</t>
  </si>
  <si>
    <t>b)  Ball bearing replace.</t>
  </si>
  <si>
    <t>c)  Mecahnical seal replace.</t>
  </si>
  <si>
    <t>d)  Metal coupling replace.</t>
  </si>
  <si>
    <t>e)  Rubber coupling replace.</t>
  </si>
  <si>
    <t>Pump &amp; motor coupling replace.</t>
  </si>
  <si>
    <t>PS/UBL/040/04/21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</si>
</sst>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horizontal="center"/>
    </xf>
    <xf numFmtId="14" fontId="5" fillId="0" borderId="0" xfId="1" applyNumberFormat="1" applyFont="1"/>
    <xf numFmtId="0" fontId="4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164" fontId="4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9" fillId="0" borderId="0" xfId="0" applyFont="1" applyBorder="1" applyAlignment="1">
      <alignment horizontal="right"/>
    </xf>
    <xf numFmtId="164" fontId="9" fillId="0" borderId="0" xfId="1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164" fontId="9" fillId="0" borderId="2" xfId="1" applyNumberFormat="1" applyFont="1" applyBorder="1" applyAlignment="1">
      <alignment vertical="center"/>
    </xf>
    <xf numFmtId="164" fontId="9" fillId="0" borderId="7" xfId="1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164" fontId="10" fillId="0" borderId="2" xfId="1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1" fillId="0" borderId="4" xfId="1" applyNumberFormat="1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5" fontId="4" fillId="0" borderId="0" xfId="0" applyNumberFormat="1" applyFont="1"/>
    <xf numFmtId="9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2515870</xdr:colOff>
      <xdr:row>38</xdr:row>
      <xdr:rowOff>200343</xdr:rowOff>
    </xdr:from>
    <xdr:to>
      <xdr:col>2</xdr:col>
      <xdr:colOff>400050</xdr:colOff>
      <xdr:row>41</xdr:row>
      <xdr:rowOff>90974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445" y="10877868"/>
          <a:ext cx="703580" cy="6050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93663</xdr:colOff>
      <xdr:row>4</xdr:row>
      <xdr:rowOff>12196</xdr:rowOff>
    </xdr:from>
    <xdr:to>
      <xdr:col>18</xdr:col>
      <xdr:colOff>287337</xdr:colOff>
      <xdr:row>6</xdr:row>
      <xdr:rowOff>50295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8828088" y="964696"/>
          <a:ext cx="4918074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381000</xdr:colOff>
      <xdr:row>3</xdr:row>
      <xdr:rowOff>85725</xdr:rowOff>
    </xdr:from>
    <xdr:to>
      <xdr:col>10</xdr:col>
      <xdr:colOff>110548</xdr:colOff>
      <xdr:row>6</xdr:row>
      <xdr:rowOff>120721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934325" y="800100"/>
          <a:ext cx="910648" cy="7493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32"/>
  <sheetViews>
    <sheetView tabSelected="1" topLeftCell="A19" zoomScaleNormal="100" workbookViewId="0">
      <selection activeCell="J32" sqref="J32"/>
    </sheetView>
  </sheetViews>
  <sheetFormatPr defaultColWidth="8.85546875" defaultRowHeight="18.75" x14ac:dyDescent="0.3"/>
  <cols>
    <col min="1" max="1" width="6.140625" style="1" customWidth="1"/>
    <col min="2" max="2" width="42.28515625" style="3" customWidth="1"/>
    <col min="3" max="3" width="9.85546875" style="1" customWidth="1"/>
    <col min="4" max="4" width="7.28515625" style="1" bestFit="1" customWidth="1"/>
    <col min="5" max="5" width="13.140625" style="1" bestFit="1" customWidth="1"/>
    <col min="6" max="6" width="16.85546875" style="6" customWidth="1"/>
    <col min="7" max="8" width="8.85546875" style="3"/>
    <col min="9" max="9" width="13" style="3" bestFit="1" customWidth="1"/>
    <col min="10" max="16384" width="8.85546875" style="3"/>
  </cols>
  <sheetData>
    <row r="7" spans="1:6" ht="26.25" customHeight="1" x14ac:dyDescent="0.3">
      <c r="A7" s="28" t="s">
        <v>22</v>
      </c>
      <c r="B7" s="28"/>
      <c r="F7" s="2">
        <v>44312</v>
      </c>
    </row>
    <row r="8" spans="1:6" ht="9.6" customHeight="1" x14ac:dyDescent="0.3">
      <c r="A8" s="4"/>
      <c r="B8" s="4"/>
      <c r="F8" s="3"/>
    </row>
    <row r="9" spans="1:6" ht="9.6" customHeight="1" x14ac:dyDescent="0.3">
      <c r="F9" s="3"/>
    </row>
    <row r="10" spans="1:6" ht="9.6" customHeight="1" x14ac:dyDescent="0.3">
      <c r="F10" s="3"/>
    </row>
    <row r="11" spans="1:6" x14ac:dyDescent="0.3">
      <c r="A11" s="34" t="s">
        <v>9</v>
      </c>
      <c r="B11" s="34"/>
      <c r="E11" s="26"/>
      <c r="F11" s="26"/>
    </row>
    <row r="12" spans="1:6" ht="21.6" customHeight="1" x14ac:dyDescent="0.3">
      <c r="F12" s="3"/>
    </row>
    <row r="13" spans="1:6" ht="9.6" customHeight="1" x14ac:dyDescent="0.3">
      <c r="F13" s="3"/>
    </row>
    <row r="14" spans="1:6" s="5" customFormat="1" ht="21" x14ac:dyDescent="0.35">
      <c r="A14" s="29" t="s">
        <v>8</v>
      </c>
      <c r="B14" s="29"/>
      <c r="C14" s="29"/>
      <c r="D14" s="29"/>
      <c r="E14" s="29"/>
      <c r="F14" s="29"/>
    </row>
    <row r="15" spans="1:6" s="5" customFormat="1" ht="9.6" customHeight="1" x14ac:dyDescent="0.35">
      <c r="A15" s="29"/>
      <c r="B15" s="29"/>
      <c r="C15" s="29"/>
      <c r="D15" s="29"/>
      <c r="E15" s="29"/>
      <c r="F15" s="29"/>
    </row>
    <row r="16" spans="1:6" s="5" customFormat="1" ht="26.25" x14ac:dyDescent="0.35">
      <c r="A16" s="27" t="s">
        <v>12</v>
      </c>
      <c r="B16" s="27"/>
      <c r="C16" s="27"/>
      <c r="D16" s="27"/>
      <c r="E16" s="27"/>
      <c r="F16" s="27"/>
    </row>
    <row r="17" spans="1:10" ht="17.45" customHeight="1" x14ac:dyDescent="0.3"/>
    <row r="18" spans="1:10" s="8" customFormat="1" ht="37.9" customHeight="1" x14ac:dyDescent="0.25">
      <c r="A18" s="11" t="s">
        <v>0</v>
      </c>
      <c r="B18" s="11" t="s">
        <v>7</v>
      </c>
      <c r="C18" s="12" t="s">
        <v>1</v>
      </c>
      <c r="D18" s="13" t="s">
        <v>2</v>
      </c>
      <c r="E18" s="13" t="s">
        <v>4</v>
      </c>
      <c r="F18" s="12" t="s">
        <v>3</v>
      </c>
      <c r="G18" s="7"/>
    </row>
    <row r="19" spans="1:10" s="8" customFormat="1" ht="41.25" customHeight="1" x14ac:dyDescent="0.25">
      <c r="A19" s="16">
        <v>1</v>
      </c>
      <c r="B19" s="17" t="s">
        <v>13</v>
      </c>
      <c r="C19" s="30" t="s">
        <v>6</v>
      </c>
      <c r="D19" s="32">
        <v>1</v>
      </c>
      <c r="E19" s="32">
        <v>65000</v>
      </c>
      <c r="F19" s="32">
        <f>E19*D19</f>
        <v>65000</v>
      </c>
      <c r="G19" s="7"/>
    </row>
    <row r="20" spans="1:10" s="8" customFormat="1" ht="27" customHeight="1" x14ac:dyDescent="0.25">
      <c r="A20" s="18"/>
      <c r="B20" s="19" t="s">
        <v>14</v>
      </c>
      <c r="C20" s="31"/>
      <c r="D20" s="33"/>
      <c r="E20" s="33"/>
      <c r="F20" s="33"/>
      <c r="G20" s="7"/>
    </row>
    <row r="21" spans="1:10" s="8" customFormat="1" ht="27" customHeight="1" x14ac:dyDescent="0.25">
      <c r="A21" s="18"/>
      <c r="B21" s="19" t="s">
        <v>17</v>
      </c>
      <c r="C21" s="31"/>
      <c r="D21" s="33"/>
      <c r="E21" s="33"/>
      <c r="F21" s="33"/>
      <c r="G21" s="7"/>
    </row>
    <row r="22" spans="1:10" s="8" customFormat="1" ht="27" customHeight="1" x14ac:dyDescent="0.25">
      <c r="A22" s="18"/>
      <c r="B22" s="19" t="s">
        <v>18</v>
      </c>
      <c r="C22" s="31"/>
      <c r="D22" s="33"/>
      <c r="E22" s="33"/>
      <c r="F22" s="33"/>
      <c r="G22" s="7"/>
    </row>
    <row r="23" spans="1:10" s="8" customFormat="1" ht="27" customHeight="1" x14ac:dyDescent="0.25">
      <c r="A23" s="18"/>
      <c r="B23" s="19" t="s">
        <v>19</v>
      </c>
      <c r="C23" s="31"/>
      <c r="D23" s="33"/>
      <c r="E23" s="33"/>
      <c r="F23" s="33"/>
      <c r="G23" s="7"/>
    </row>
    <row r="24" spans="1:10" s="8" customFormat="1" ht="27" customHeight="1" x14ac:dyDescent="0.25">
      <c r="A24" s="18"/>
      <c r="B24" s="19" t="s">
        <v>20</v>
      </c>
      <c r="C24" s="31"/>
      <c r="D24" s="33"/>
      <c r="E24" s="33"/>
      <c r="F24" s="33"/>
      <c r="G24" s="7"/>
    </row>
    <row r="25" spans="1:10" s="8" customFormat="1" ht="27" customHeight="1" x14ac:dyDescent="0.25">
      <c r="A25" s="18"/>
      <c r="B25" s="19" t="s">
        <v>15</v>
      </c>
      <c r="C25" s="31"/>
      <c r="D25" s="33"/>
      <c r="E25" s="33"/>
      <c r="F25" s="33"/>
      <c r="G25" s="7"/>
    </row>
    <row r="26" spans="1:10" s="8" customFormat="1" ht="45" customHeight="1" x14ac:dyDescent="0.25">
      <c r="A26" s="21">
        <v>2</v>
      </c>
      <c r="B26" s="22" t="s">
        <v>21</v>
      </c>
      <c r="C26" s="21" t="s">
        <v>6</v>
      </c>
      <c r="D26" s="20">
        <v>1</v>
      </c>
      <c r="E26" s="20">
        <v>15000</v>
      </c>
      <c r="F26" s="20">
        <f>E26*D26</f>
        <v>15000</v>
      </c>
      <c r="G26" s="7"/>
    </row>
    <row r="27" spans="1:10" x14ac:dyDescent="0.3">
      <c r="A27" s="25" t="s">
        <v>5</v>
      </c>
      <c r="B27" s="25"/>
      <c r="C27" s="25"/>
      <c r="D27" s="25"/>
      <c r="E27" s="25"/>
      <c r="F27" s="15">
        <f>SUM(F19:F26)</f>
        <v>80000</v>
      </c>
    </row>
    <row r="28" spans="1:10" x14ac:dyDescent="0.3">
      <c r="A28" s="25" t="s">
        <v>10</v>
      </c>
      <c r="B28" s="25"/>
      <c r="C28" s="25"/>
      <c r="D28" s="25"/>
      <c r="E28" s="25"/>
      <c r="F28" s="14">
        <f>F27*13%</f>
        <v>10400</v>
      </c>
    </row>
    <row r="29" spans="1:10" ht="21.75" thickBot="1" x14ac:dyDescent="0.35">
      <c r="A29" s="25" t="s">
        <v>11</v>
      </c>
      <c r="B29" s="25"/>
      <c r="C29" s="25"/>
      <c r="D29" s="25"/>
      <c r="E29" s="25"/>
      <c r="F29" s="23">
        <f>F28+F27</f>
        <v>90400</v>
      </c>
    </row>
    <row r="30" spans="1:10" ht="19.5" thickTop="1" x14ac:dyDescent="0.3">
      <c r="A30" s="9"/>
      <c r="B30" s="9"/>
      <c r="C30" s="9"/>
      <c r="D30" s="9"/>
      <c r="E30" s="9"/>
      <c r="F30" s="10"/>
      <c r="I30" s="35">
        <f>F28*20%</f>
        <v>2080</v>
      </c>
      <c r="J30" s="37">
        <v>0.2</v>
      </c>
    </row>
    <row r="31" spans="1:10" ht="17.45" customHeight="1" x14ac:dyDescent="0.3">
      <c r="A31" s="24" t="s">
        <v>16</v>
      </c>
      <c r="B31" s="24"/>
      <c r="C31" s="24"/>
      <c r="D31" s="24"/>
      <c r="E31" s="24"/>
      <c r="F31" s="24"/>
      <c r="I31" s="36">
        <f>F29*10%</f>
        <v>9040</v>
      </c>
      <c r="J31" s="37">
        <v>0.1</v>
      </c>
    </row>
    <row r="32" spans="1:10" ht="78" customHeight="1" x14ac:dyDescent="0.3">
      <c r="A32" s="24"/>
      <c r="B32" s="24"/>
      <c r="C32" s="24"/>
      <c r="D32" s="24"/>
      <c r="E32" s="24"/>
      <c r="F32" s="24"/>
      <c r="I32" s="36">
        <f>F29-I31-I30</f>
        <v>79280</v>
      </c>
    </row>
  </sheetData>
  <mergeCells count="14">
    <mergeCell ref="A7:B7"/>
    <mergeCell ref="A14:F14"/>
    <mergeCell ref="A15:F15"/>
    <mergeCell ref="A27:E27"/>
    <mergeCell ref="C19:C25"/>
    <mergeCell ref="D19:D25"/>
    <mergeCell ref="E19:E25"/>
    <mergeCell ref="F19:F25"/>
    <mergeCell ref="A11:B11"/>
    <mergeCell ref="A31:F32"/>
    <mergeCell ref="A28:E28"/>
    <mergeCell ref="A29:E29"/>
    <mergeCell ref="E11:F11"/>
    <mergeCell ref="A16:F16"/>
  </mergeCells>
  <printOptions horizontalCentered="1"/>
  <pageMargins left="0.25" right="0.25" top="1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2021-05-26T06:57:43Z</dcterms:modified>
</cp:coreProperties>
</file>