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Pioneer\Projects 2023\UEP 17th Floor\PO\"/>
    </mc:Choice>
  </mc:AlternateContent>
  <xr:revisionPtr revIDLastSave="0" documentId="13_ncr:1_{CD2CF016-1C51-4FDF-A0CA-38FA36C0FD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Sheet1!$A$1:$G$68</definedName>
    <definedName name="_xlnm.Print_Titles" localSheetId="0">Sheet1!$18:$18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0" i="1" l="1"/>
  <c r="G21" i="1"/>
  <c r="G22" i="1"/>
  <c r="G23" i="1"/>
  <c r="G24" i="1"/>
  <c r="G25" i="1"/>
  <c r="G26" i="1"/>
  <c r="G19" i="1"/>
  <c r="G43" i="1" l="1"/>
  <c r="G44" i="1" s="1"/>
  <c r="G45" i="1" s="1"/>
</calcChain>
</file>

<file path=xl/sharedStrings.xml><?xml version="1.0" encoding="utf-8"?>
<sst xmlns="http://schemas.openxmlformats.org/spreadsheetml/2006/main" count="98" uniqueCount="54">
  <si>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</si>
  <si>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</si>
  <si>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</si>
  <si>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</si>
  <si>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</si>
  <si>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</si>
  <si>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</si>
  <si>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</si>
  <si>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</si>
  <si>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</si>
  <si>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</si>
  <si>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</si>
  <si>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2) 50% advacnce &amp; balance before delivery or option-2 Balance material against balance material delivered against 30 to 40 days PDC.</t>
  </si>
  <si>
    <t>5) Above price discount at @ 8% agreed.</t>
  </si>
  <si>
    <t>M/S ST Brothers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</si>
  <si>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</si>
  <si>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</si>
  <si>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</si>
  <si>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</si>
  <si>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</si>
  <si>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</si>
  <si>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</si>
  <si>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Shakeel</t>
  </si>
  <si>
    <t xml:space="preserve">PURCHASE ORDER </t>
  </si>
  <si>
    <t>Nos</t>
  </si>
  <si>
    <t>Supply of Fittings for the project (UEP 17th floor DMC Karachi)</t>
  </si>
  <si>
    <t>No.</t>
  </si>
  <si>
    <t>No</t>
  </si>
  <si>
    <t>Brand</t>
  </si>
  <si>
    <t>NAFFIT</t>
  </si>
  <si>
    <t>BIS</t>
  </si>
  <si>
    <t>M.S Redusing tee (Welded) 2-1/2 x 2</t>
  </si>
  <si>
    <t>M.S Tee (Welded) 2-1/2</t>
  </si>
  <si>
    <t>M.S Tee (Welded) 3"</t>
  </si>
  <si>
    <t>M.S Reduser scoket (Welded) 3" x 2-1/2</t>
  </si>
  <si>
    <t>M.S Reduser scoket (Welded)  2-1/2 x 2"</t>
  </si>
  <si>
    <t>M.S Reduser scoket (Welded)  2-1/2 x 1-1/2"</t>
  </si>
  <si>
    <t>M.S Reduser scoket (Welded)  1-1/2 x 1"</t>
  </si>
  <si>
    <t>M.S Elbow 90 (Welded) 2-1/2</t>
  </si>
  <si>
    <t>M.S Tee (Threaded) 1</t>
  </si>
  <si>
    <t>M.S Redusing tee (Threaded) 1-1/4 x 1</t>
  </si>
  <si>
    <t>M.S Redusing tee (Threaded) 1-1/2 x 1</t>
  </si>
  <si>
    <t>M.S Redusing tee (Threaded) 2 x 1</t>
  </si>
  <si>
    <t>M.S Redusing tee (Threaded) 2 x 1-1/2</t>
  </si>
  <si>
    <t>M.S Equal tee (Threaded) 1-1/2</t>
  </si>
  <si>
    <t>M.S Redusing tee (Threaded) 1-1/2 x 1-1/4</t>
  </si>
  <si>
    <t>M.S Equal tee (Threaded) 1-1/4</t>
  </si>
  <si>
    <t>M.S Reduser scoket (Threaded)  1-1/2 x 1-1/4"</t>
  </si>
  <si>
    <t>M.S Reduser scoket (Threaded)  2 x 1-1/2</t>
  </si>
  <si>
    <t>M.S Reduser scoket (Threaded)  1-1/2 x 1</t>
  </si>
  <si>
    <t>M.S Elbow 90 (Threaded)  1"</t>
  </si>
  <si>
    <t>M.S Elbow 90 (Threaded)  1-1/4"</t>
  </si>
  <si>
    <t>M.S Elbow 90 (Threaded)  1-1/2"</t>
  </si>
  <si>
    <t>M.S Elbow 90 (Threaded) 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</si>
</sst>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1695451</xdr:colOff>
      <xdr:row>0</xdr:row>
      <xdr:rowOff>9525</xdr:rowOff>
    </xdr:from>
    <xdr:to>
      <xdr:col>3</xdr:col>
      <xdr:colOff>463337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1" y="952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64</xdr:row>
      <xdr:rowOff>171450</xdr:rowOff>
    </xdr:from>
    <xdr:to>
      <xdr:col>1</xdr:col>
      <xdr:colOff>647700</xdr:colOff>
      <xdr:row>67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17</xdr:row>
      <xdr:rowOff>0</xdr:rowOff>
    </xdr:from>
    <xdr:to>
      <xdr:col>7</xdr:col>
      <xdr:colOff>650875</xdr:colOff>
      <xdr:row>17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10</xdr:col>
      <xdr:colOff>419100</xdr:colOff>
      <xdr:row>63</xdr:row>
      <xdr:rowOff>19050</xdr:rowOff>
    </xdr:from>
    <xdr:to>
      <xdr:col>11</xdr:col>
      <xdr:colOff>150247</xdr:colOff>
      <xdr:row>65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64"/>
  <sheetViews>
    <sheetView tabSelected="1" topLeftCell="A12" zoomScaleNormal="100" zoomScaleSheetLayoutView="100" workbookViewId="0">
      <selection activeCell="B43" sqref="B43"/>
    </sheetView>
  </sheetViews>
  <sheetFormatPr defaultColWidth="9.140625" defaultRowHeight="15.75" x14ac:dyDescent="0.25"/>
  <cols>
    <col min="1" max="1" width="5.140625" style="2" customWidth="1"/>
    <col min="2" max="2" width="47.42578125" style="2" customWidth="1"/>
    <col min="3" max="3" width="7.7109375" style="2" bestFit="1" customWidth="1"/>
    <col min="4" max="4" width="7.42578125" style="8" customWidth="1"/>
    <col min="5" max="5" width="9.140625" style="9" customWidth="1"/>
    <col min="6" max="6" width="7.5703125" style="11" bestFit="1" customWidth="1"/>
    <col min="7" max="7" width="15.7109375" style="9" customWidth="1"/>
    <col min="8" max="8" width="11.5703125" style="11" bestFit="1" customWidth="1"/>
    <col min="9" max="9" width="9.140625" style="11"/>
    <col min="10" max="16384" width="9.140625" style="2"/>
  </cols>
  <sheetData>
    <row r="7" spans="1:7" ht="5.25" customHeight="1" x14ac:dyDescent="0.25"/>
    <row r="8" spans="1:7" ht="18.75" x14ac:dyDescent="0.3">
      <c r="A8" s="28" t="s">
        <v>14</v>
      </c>
      <c r="B8" s="1"/>
      <c r="C8" s="1"/>
      <c r="G8" s="10">
        <v>45125</v>
      </c>
    </row>
    <row r="9" spans="1:7" x14ac:dyDescent="0.25">
      <c r="A9" s="1"/>
      <c r="B9" s="1"/>
      <c r="C9" s="1"/>
      <c r="G9" s="10"/>
    </row>
    <row r="10" spans="1:7" ht="18.75" x14ac:dyDescent="0.3">
      <c r="A10" s="30" t="s">
        <v>22</v>
      </c>
      <c r="B10" s="30"/>
      <c r="C10" s="30"/>
      <c r="D10" s="30"/>
      <c r="E10" s="30"/>
      <c r="F10" s="30"/>
      <c r="G10" s="30"/>
    </row>
    <row r="11" spans="1:7" x14ac:dyDescent="0.25">
      <c r="A11" s="38"/>
      <c r="B11" s="38"/>
      <c r="C11" s="38"/>
      <c r="D11" s="38"/>
      <c r="E11" s="38"/>
      <c r="F11" s="38"/>
      <c r="G11" s="38"/>
    </row>
    <row r="12" spans="1:7" ht="23.25" x14ac:dyDescent="0.35">
      <c r="A12" s="31" t="s">
        <v>23</v>
      </c>
      <c r="B12" s="31"/>
      <c r="C12" s="31"/>
      <c r="D12" s="31"/>
      <c r="E12" s="31"/>
      <c r="F12" s="31"/>
      <c r="G12" s="31"/>
    </row>
    <row r="13" spans="1:7" ht="5.25" customHeight="1" x14ac:dyDescent="0.25"/>
    <row r="14" spans="1:7" ht="5.25" customHeight="1" x14ac:dyDescent="0.25"/>
    <row r="15" spans="1:7" ht="5.25" customHeight="1" x14ac:dyDescent="0.25"/>
    <row r="16" spans="1:7" ht="5.25" customHeight="1" thickBot="1" x14ac:dyDescent="0.3"/>
    <row r="17" spans="1:9" ht="45.75" customHeight="1" thickBot="1" x14ac:dyDescent="0.3">
      <c r="A17" s="35" t="s">
        <v>25</v>
      </c>
      <c r="B17" s="36"/>
      <c r="C17" s="36"/>
      <c r="D17" s="36"/>
      <c r="E17" s="36"/>
      <c r="F17" s="36"/>
      <c r="G17" s="37"/>
    </row>
    <row r="18" spans="1:9" s="3" customFormat="1" ht="31.5" x14ac:dyDescent="0.25">
      <c r="A18" s="14" t="s">
        <v>0</v>
      </c>
      <c r="B18" s="14" t="s">
        <v>1</v>
      </c>
      <c r="C18" s="14" t="s">
        <v>28</v>
      </c>
      <c r="D18" s="14" t="s">
        <v>2</v>
      </c>
      <c r="E18" s="14" t="s">
        <v>3</v>
      </c>
      <c r="F18" s="15" t="s">
        <v>9</v>
      </c>
      <c r="G18" s="14" t="s">
        <v>10</v>
      </c>
      <c r="H18" s="24"/>
      <c r="I18" s="24"/>
    </row>
    <row r="19" spans="1:9" s="4" customFormat="1" x14ac:dyDescent="0.25">
      <c r="A19" s="5">
        <v>1</v>
      </c>
      <c r="B19" s="23" t="s">
        <v>31</v>
      </c>
      <c r="C19" s="46" t="s">
        <v>29</v>
      </c>
      <c r="D19" s="6">
        <v>2</v>
      </c>
      <c r="E19" s="6" t="s">
        <v>24</v>
      </c>
      <c r="F19" s="12">
        <v>2480</v>
      </c>
      <c r="G19" s="26">
        <f t="shared" ref="G19:G42" si="0">F19*D19</f>
        <v>4960</v>
      </c>
      <c r="H19" s="25"/>
      <c r="I19" s="25"/>
    </row>
    <row r="20" spans="1:9" s="4" customFormat="1" x14ac:dyDescent="0.25">
      <c r="A20" s="5">
        <v>2</v>
      </c>
      <c r="B20" s="23" t="s">
        <v>32</v>
      </c>
      <c r="C20" s="46" t="s">
        <v>29</v>
      </c>
      <c r="D20" s="6">
        <v>5</v>
      </c>
      <c r="E20" s="6" t="s">
        <v>24</v>
      </c>
      <c r="F20" s="12">
        <v>2490</v>
      </c>
      <c r="G20" s="26">
        <f t="shared" si="0"/>
        <v>12450</v>
      </c>
      <c r="H20" s="25"/>
      <c r="I20" s="25"/>
    </row>
    <row r="21" spans="1:9" s="4" customFormat="1" x14ac:dyDescent="0.25">
      <c r="A21" s="5">
        <v>3</v>
      </c>
      <c r="B21" s="23" t="s">
        <v>33</v>
      </c>
      <c r="C21" s="46" t="s">
        <v>29</v>
      </c>
      <c r="D21" s="6">
        <v>2</v>
      </c>
      <c r="E21" s="6" t="s">
        <v>24</v>
      </c>
      <c r="F21" s="12">
        <v>3200</v>
      </c>
      <c r="G21" s="26">
        <f t="shared" si="0"/>
        <v>6400</v>
      </c>
      <c r="H21" s="25"/>
      <c r="I21" s="25"/>
    </row>
    <row r="22" spans="1:9" s="4" customFormat="1" x14ac:dyDescent="0.25">
      <c r="A22" s="5">
        <v>4</v>
      </c>
      <c r="B22" s="23" t="s">
        <v>34</v>
      </c>
      <c r="C22" s="46" t="s">
        <v>29</v>
      </c>
      <c r="D22" s="6">
        <v>4</v>
      </c>
      <c r="E22" s="6" t="s">
        <v>24</v>
      </c>
      <c r="F22" s="12">
        <v>1430</v>
      </c>
      <c r="G22" s="26">
        <f t="shared" si="0"/>
        <v>5720</v>
      </c>
      <c r="H22" s="25"/>
      <c r="I22" s="25"/>
    </row>
    <row r="23" spans="1:9" s="4" customFormat="1" x14ac:dyDescent="0.25">
      <c r="A23" s="5">
        <v>5</v>
      </c>
      <c r="B23" s="23" t="s">
        <v>35</v>
      </c>
      <c r="C23" s="46" t="s">
        <v>29</v>
      </c>
      <c r="D23" s="6">
        <v>5</v>
      </c>
      <c r="E23" s="6" t="s">
        <v>24</v>
      </c>
      <c r="F23" s="12">
        <v>1220</v>
      </c>
      <c r="G23" s="26">
        <f t="shared" si="0"/>
        <v>6100</v>
      </c>
      <c r="H23" s="25"/>
      <c r="I23" s="25"/>
    </row>
    <row r="24" spans="1:9" s="4" customFormat="1" x14ac:dyDescent="0.25">
      <c r="A24" s="5">
        <v>6</v>
      </c>
      <c r="B24" s="23" t="s">
        <v>36</v>
      </c>
      <c r="C24" s="46" t="s">
        <v>29</v>
      </c>
      <c r="D24" s="6">
        <v>1</v>
      </c>
      <c r="E24" s="6" t="s">
        <v>26</v>
      </c>
      <c r="F24" s="12">
        <v>1220</v>
      </c>
      <c r="G24" s="26">
        <f t="shared" si="0"/>
        <v>1220</v>
      </c>
      <c r="H24" s="25"/>
      <c r="I24" s="25"/>
    </row>
    <row r="25" spans="1:9" s="4" customFormat="1" x14ac:dyDescent="0.25">
      <c r="A25" s="5">
        <v>7</v>
      </c>
      <c r="B25" s="23" t="s">
        <v>37</v>
      </c>
      <c r="C25" s="46" t="s">
        <v>29</v>
      </c>
      <c r="D25" s="6">
        <v>2</v>
      </c>
      <c r="E25" s="6" t="s">
        <v>24</v>
      </c>
      <c r="F25" s="12">
        <v>370</v>
      </c>
      <c r="G25" s="26">
        <f t="shared" si="0"/>
        <v>740</v>
      </c>
      <c r="H25" s="25"/>
      <c r="I25" s="25"/>
    </row>
    <row r="26" spans="1:9" s="4" customFormat="1" x14ac:dyDescent="0.25">
      <c r="A26" s="5">
        <v>8</v>
      </c>
      <c r="B26" s="23" t="s">
        <v>38</v>
      </c>
      <c r="C26" s="46" t="s">
        <v>29</v>
      </c>
      <c r="D26" s="6">
        <v>1</v>
      </c>
      <c r="E26" s="6" t="s">
        <v>26</v>
      </c>
      <c r="F26" s="12">
        <v>1430</v>
      </c>
      <c r="G26" s="26">
        <f t="shared" si="0"/>
        <v>1430</v>
      </c>
      <c r="H26" s="25"/>
      <c r="I26" s="25"/>
    </row>
    <row r="27" spans="1:9" s="4" customFormat="1" x14ac:dyDescent="0.25">
      <c r="A27" s="5">
        <v>9</v>
      </c>
      <c r="B27" s="23" t="s">
        <v>39</v>
      </c>
      <c r="C27" s="46" t="s">
        <v>30</v>
      </c>
      <c r="D27" s="6">
        <v>20</v>
      </c>
      <c r="E27" s="6" t="s">
        <v>24</v>
      </c>
      <c r="F27" s="12">
        <v>640</v>
      </c>
      <c r="G27" s="26">
        <f t="shared" si="0"/>
        <v>12800</v>
      </c>
      <c r="H27" s="25"/>
      <c r="I27" s="25"/>
    </row>
    <row r="28" spans="1:9" s="4" customFormat="1" x14ac:dyDescent="0.25">
      <c r="A28" s="5">
        <v>10</v>
      </c>
      <c r="B28" s="23" t="s">
        <v>40</v>
      </c>
      <c r="C28" s="46" t="s">
        <v>30</v>
      </c>
      <c r="D28" s="6">
        <v>10</v>
      </c>
      <c r="E28" s="6" t="s">
        <v>24</v>
      </c>
      <c r="F28" s="12">
        <v>1080</v>
      </c>
      <c r="G28" s="26">
        <f t="shared" si="0"/>
        <v>10800</v>
      </c>
      <c r="H28" s="25"/>
      <c r="I28" s="25"/>
    </row>
    <row r="29" spans="1:9" s="4" customFormat="1" x14ac:dyDescent="0.25">
      <c r="A29" s="5">
        <v>11</v>
      </c>
      <c r="B29" s="23" t="s">
        <v>41</v>
      </c>
      <c r="C29" s="46" t="s">
        <v>30</v>
      </c>
      <c r="D29" s="6">
        <v>5</v>
      </c>
      <c r="E29" s="6" t="s">
        <v>24</v>
      </c>
      <c r="F29" s="12">
        <v>1270</v>
      </c>
      <c r="G29" s="26">
        <f t="shared" si="0"/>
        <v>6350</v>
      </c>
      <c r="H29" s="25"/>
      <c r="I29" s="25"/>
    </row>
    <row r="30" spans="1:9" s="4" customFormat="1" x14ac:dyDescent="0.25">
      <c r="A30" s="5">
        <v>12</v>
      </c>
      <c r="B30" s="23" t="s">
        <v>42</v>
      </c>
      <c r="C30" s="46" t="s">
        <v>30</v>
      </c>
      <c r="D30" s="6">
        <v>5</v>
      </c>
      <c r="E30" s="6" t="s">
        <v>24</v>
      </c>
      <c r="F30" s="12">
        <v>1890</v>
      </c>
      <c r="G30" s="26">
        <f t="shared" si="0"/>
        <v>9450</v>
      </c>
      <c r="H30" s="25"/>
      <c r="I30" s="25"/>
    </row>
    <row r="31" spans="1:9" s="4" customFormat="1" x14ac:dyDescent="0.25">
      <c r="A31" s="5">
        <v>13</v>
      </c>
      <c r="B31" s="23" t="s">
        <v>43</v>
      </c>
      <c r="C31" s="46" t="s">
        <v>30</v>
      </c>
      <c r="D31" s="6">
        <v>1</v>
      </c>
      <c r="E31" s="6" t="s">
        <v>27</v>
      </c>
      <c r="F31" s="12">
        <v>1890</v>
      </c>
      <c r="G31" s="26">
        <f t="shared" si="0"/>
        <v>1890</v>
      </c>
      <c r="H31" s="25"/>
      <c r="I31" s="25"/>
    </row>
    <row r="32" spans="1:9" s="4" customFormat="1" x14ac:dyDescent="0.25">
      <c r="A32" s="5">
        <v>14</v>
      </c>
      <c r="B32" s="23" t="s">
        <v>44</v>
      </c>
      <c r="C32" s="46" t="s">
        <v>30</v>
      </c>
      <c r="D32" s="6">
        <v>1</v>
      </c>
      <c r="E32" s="6" t="s">
        <v>27</v>
      </c>
      <c r="F32" s="12">
        <v>1190</v>
      </c>
      <c r="G32" s="26">
        <f t="shared" si="0"/>
        <v>1190</v>
      </c>
      <c r="H32" s="25"/>
      <c r="I32" s="25"/>
    </row>
    <row r="33" spans="1:9" s="4" customFormat="1" x14ac:dyDescent="0.25">
      <c r="A33" s="5">
        <v>15</v>
      </c>
      <c r="B33" s="23" t="s">
        <v>45</v>
      </c>
      <c r="C33" s="46" t="s">
        <v>30</v>
      </c>
      <c r="D33" s="6">
        <v>2</v>
      </c>
      <c r="E33" s="6" t="s">
        <v>24</v>
      </c>
      <c r="F33" s="12">
        <v>1270</v>
      </c>
      <c r="G33" s="26">
        <f t="shared" si="0"/>
        <v>2540</v>
      </c>
      <c r="H33" s="25"/>
      <c r="I33" s="25"/>
    </row>
    <row r="34" spans="1:9" s="4" customFormat="1" x14ac:dyDescent="0.25">
      <c r="A34" s="5">
        <v>16</v>
      </c>
      <c r="B34" s="23" t="s">
        <v>46</v>
      </c>
      <c r="C34" s="46" t="s">
        <v>30</v>
      </c>
      <c r="D34" s="6">
        <v>1</v>
      </c>
      <c r="E34" s="6" t="s">
        <v>27</v>
      </c>
      <c r="F34" s="12">
        <v>980</v>
      </c>
      <c r="G34" s="26">
        <f t="shared" si="0"/>
        <v>980</v>
      </c>
      <c r="H34" s="25"/>
      <c r="I34" s="25"/>
    </row>
    <row r="35" spans="1:9" s="4" customFormat="1" x14ac:dyDescent="0.25">
      <c r="A35" s="5">
        <v>17</v>
      </c>
      <c r="B35" s="23" t="s">
        <v>47</v>
      </c>
      <c r="C35" s="46" t="s">
        <v>30</v>
      </c>
      <c r="D35" s="6">
        <v>4</v>
      </c>
      <c r="E35" s="6" t="s">
        <v>24</v>
      </c>
      <c r="F35" s="12">
        <v>780</v>
      </c>
      <c r="G35" s="26">
        <f t="shared" si="0"/>
        <v>3120</v>
      </c>
      <c r="H35" s="25"/>
      <c r="I35" s="25"/>
    </row>
    <row r="36" spans="1:9" s="4" customFormat="1" x14ac:dyDescent="0.25">
      <c r="A36" s="5">
        <v>18</v>
      </c>
      <c r="B36" s="23" t="s">
        <v>48</v>
      </c>
      <c r="C36" s="46" t="s">
        <v>30</v>
      </c>
      <c r="D36" s="6">
        <v>2</v>
      </c>
      <c r="E36" s="6" t="s">
        <v>24</v>
      </c>
      <c r="F36" s="12">
        <v>1600</v>
      </c>
      <c r="G36" s="26">
        <f t="shared" si="0"/>
        <v>3200</v>
      </c>
      <c r="H36" s="25"/>
      <c r="I36" s="25"/>
    </row>
    <row r="37" spans="1:9" s="4" customFormat="1" x14ac:dyDescent="0.25">
      <c r="A37" s="5">
        <v>19</v>
      </c>
      <c r="B37" s="23" t="s">
        <v>49</v>
      </c>
      <c r="C37" s="46" t="s">
        <v>30</v>
      </c>
      <c r="D37" s="6">
        <v>2</v>
      </c>
      <c r="E37" s="6" t="s">
        <v>24</v>
      </c>
      <c r="F37" s="12">
        <v>780</v>
      </c>
      <c r="G37" s="26">
        <f t="shared" si="0"/>
        <v>1560</v>
      </c>
      <c r="H37" s="25"/>
      <c r="I37" s="25"/>
    </row>
    <row r="38" spans="1:9" s="4" customFormat="1" x14ac:dyDescent="0.25">
      <c r="A38" s="5">
        <v>20</v>
      </c>
      <c r="B38" s="23" t="s">
        <v>48</v>
      </c>
      <c r="C38" s="46" t="s">
        <v>30</v>
      </c>
      <c r="D38" s="6">
        <v>1</v>
      </c>
      <c r="E38" s="6" t="s">
        <v>27</v>
      </c>
      <c r="F38" s="12">
        <v>1600</v>
      </c>
      <c r="G38" s="26">
        <f t="shared" si="0"/>
        <v>1600</v>
      </c>
      <c r="H38" s="25"/>
      <c r="I38" s="25"/>
    </row>
    <row r="39" spans="1:9" s="4" customFormat="1" x14ac:dyDescent="0.25">
      <c r="A39" s="5">
        <v>21</v>
      </c>
      <c r="B39" s="23" t="s">
        <v>50</v>
      </c>
      <c r="C39" s="46" t="s">
        <v>30</v>
      </c>
      <c r="D39" s="6">
        <v>30</v>
      </c>
      <c r="E39" s="6" t="s">
        <v>27</v>
      </c>
      <c r="F39" s="12">
        <v>450</v>
      </c>
      <c r="G39" s="26">
        <f t="shared" si="0"/>
        <v>13500</v>
      </c>
      <c r="H39" s="25"/>
      <c r="I39" s="25"/>
    </row>
    <row r="40" spans="1:9" s="4" customFormat="1" x14ac:dyDescent="0.25">
      <c r="A40" s="5">
        <v>22</v>
      </c>
      <c r="B40" s="23" t="s">
        <v>51</v>
      </c>
      <c r="C40" s="46" t="s">
        <v>30</v>
      </c>
      <c r="D40" s="6">
        <v>5</v>
      </c>
      <c r="E40" s="6" t="s">
        <v>24</v>
      </c>
      <c r="F40" s="12">
        <v>650</v>
      </c>
      <c r="G40" s="26">
        <f t="shared" si="0"/>
        <v>3250</v>
      </c>
      <c r="H40" s="25"/>
      <c r="I40" s="25"/>
    </row>
    <row r="41" spans="1:9" s="4" customFormat="1" x14ac:dyDescent="0.25">
      <c r="A41" s="5">
        <v>23</v>
      </c>
      <c r="B41" s="23" t="s">
        <v>52</v>
      </c>
      <c r="C41" s="46" t="s">
        <v>30</v>
      </c>
      <c r="D41" s="6">
        <v>3</v>
      </c>
      <c r="E41" s="6" t="s">
        <v>24</v>
      </c>
      <c r="F41" s="12">
        <v>930</v>
      </c>
      <c r="G41" s="26">
        <f t="shared" si="0"/>
        <v>2790</v>
      </c>
      <c r="H41" s="25"/>
      <c r="I41" s="25"/>
    </row>
    <row r="42" spans="1:9" s="4" customFormat="1" x14ac:dyDescent="0.25">
      <c r="A42" s="5">
        <v>24</v>
      </c>
      <c r="B42" s="23" t="s">
        <v>53</v>
      </c>
      <c r="C42" s="46" t="s">
        <v>30</v>
      </c>
      <c r="D42" s="6">
        <v>3</v>
      </c>
      <c r="E42" s="6" t="s">
        <v>24</v>
      </c>
      <c r="F42" s="12">
        <v>1310</v>
      </c>
      <c r="G42" s="26">
        <f t="shared" si="0"/>
        <v>3930</v>
      </c>
      <c r="H42" s="25"/>
      <c r="I42" s="25"/>
    </row>
    <row r="43" spans="1:9" s="3" customFormat="1" ht="25.5" customHeight="1" x14ac:dyDescent="0.25">
      <c r="A43" s="7"/>
      <c r="B43" s="7"/>
      <c r="C43" s="7"/>
      <c r="D43" s="32" t="s">
        <v>4</v>
      </c>
      <c r="E43" s="32"/>
      <c r="F43" s="32"/>
      <c r="G43" s="20">
        <f>SUM(G19:G42)</f>
        <v>117970</v>
      </c>
      <c r="H43" s="24"/>
      <c r="I43" s="24"/>
    </row>
    <row r="44" spans="1:9" s="3" customFormat="1" ht="17.45" hidden="1" customHeight="1" x14ac:dyDescent="0.25">
      <c r="A44" s="33" t="s">
        <v>11</v>
      </c>
      <c r="B44" s="33"/>
      <c r="C44" s="33"/>
      <c r="D44" s="33"/>
      <c r="E44" s="33"/>
      <c r="F44" s="33"/>
      <c r="G44" s="21">
        <f>G43*8%</f>
        <v>9437.6</v>
      </c>
      <c r="H44" s="24"/>
      <c r="I44" s="24"/>
    </row>
    <row r="45" spans="1:9" s="3" customFormat="1" ht="21.75" hidden="1" customHeight="1" x14ac:dyDescent="0.25">
      <c r="A45" s="34" t="s">
        <v>7</v>
      </c>
      <c r="B45" s="34"/>
      <c r="C45" s="34"/>
      <c r="D45" s="34"/>
      <c r="E45" s="34"/>
      <c r="F45" s="34"/>
      <c r="G45" s="22">
        <f>G43-G44</f>
        <v>108532.4</v>
      </c>
      <c r="H45" s="24"/>
      <c r="I45" s="24"/>
    </row>
    <row r="46" spans="1:9" ht="5.25" customHeight="1" x14ac:dyDescent="0.25"/>
    <row r="47" spans="1:9" ht="15" hidden="1" customHeight="1" x14ac:dyDescent="0.3">
      <c r="A47" s="13" t="s">
        <v>5</v>
      </c>
    </row>
    <row r="48" spans="1:9" ht="15" hidden="1" customHeight="1" x14ac:dyDescent="0.25">
      <c r="A48" t="s">
        <v>21</v>
      </c>
    </row>
    <row r="49" spans="1:7" ht="15" hidden="1" customHeight="1" x14ac:dyDescent="0.25">
      <c r="A49" s="29" t="s">
        <v>12</v>
      </c>
      <c r="B49" s="29"/>
      <c r="C49" s="29"/>
      <c r="D49" s="29"/>
      <c r="E49" s="29"/>
      <c r="F49" s="29"/>
      <c r="G49" s="29"/>
    </row>
    <row r="50" spans="1:7" ht="15" hidden="1" customHeight="1" x14ac:dyDescent="0.25">
      <c r="A50" s="29"/>
      <c r="B50" s="29"/>
      <c r="C50" s="29"/>
      <c r="D50" s="29"/>
      <c r="E50" s="29"/>
      <c r="F50" s="29"/>
      <c r="G50" s="29"/>
    </row>
    <row r="51" spans="1:7" ht="15" hidden="1" customHeight="1" x14ac:dyDescent="0.25">
      <c r="A51" t="s">
        <v>18</v>
      </c>
    </row>
    <row r="52" spans="1:7" ht="15" hidden="1" customHeight="1" x14ac:dyDescent="0.25">
      <c r="A52" t="s">
        <v>17</v>
      </c>
    </row>
    <row r="53" spans="1:7" ht="15" hidden="1" customHeight="1" x14ac:dyDescent="0.25">
      <c r="A53" t="s">
        <v>13</v>
      </c>
    </row>
    <row r="54" spans="1:7" ht="15" customHeight="1" x14ac:dyDescent="0.25">
      <c r="A54"/>
    </row>
    <row r="55" spans="1:7" ht="21" customHeight="1" x14ac:dyDescent="0.35">
      <c r="A55" s="16" t="s">
        <v>8</v>
      </c>
      <c r="B55" s="17"/>
      <c r="C55" s="17"/>
      <c r="D55" s="18"/>
      <c r="E55" s="19"/>
    </row>
    <row r="56" spans="1:7" ht="9.75" customHeight="1" x14ac:dyDescent="0.25">
      <c r="A56"/>
    </row>
    <row r="57" spans="1:7" hidden="1" x14ac:dyDescent="0.25">
      <c r="B57" s="39" t="s">
        <v>20</v>
      </c>
      <c r="C57" s="39"/>
      <c r="D57" s="40"/>
      <c r="E57" s="40"/>
      <c r="F57" s="40"/>
      <c r="G57" s="41">
        <v>5000000</v>
      </c>
    </row>
    <row r="58" spans="1:7" hidden="1" x14ac:dyDescent="0.25">
      <c r="B58" s="40"/>
      <c r="C58" s="40"/>
      <c r="D58" s="40"/>
      <c r="E58" s="40"/>
      <c r="F58" s="40"/>
      <c r="G58" s="41"/>
    </row>
    <row r="60" spans="1:7" ht="21" hidden="1" x14ac:dyDescent="0.35">
      <c r="B60" s="42"/>
      <c r="C60" s="42"/>
      <c r="D60" s="42"/>
      <c r="E60" s="42"/>
      <c r="F60" s="42"/>
    </row>
    <row r="61" spans="1:7" ht="18.75" hidden="1" x14ac:dyDescent="0.25">
      <c r="D61" s="45" t="s">
        <v>19</v>
      </c>
      <c r="E61" s="45"/>
      <c r="F61" s="45"/>
      <c r="G61" s="45"/>
    </row>
    <row r="62" spans="1:7" ht="28.5" hidden="1" customHeight="1" x14ac:dyDescent="0.25">
      <c r="B62" s="27"/>
      <c r="C62" s="27"/>
      <c r="D62" s="43" t="s">
        <v>15</v>
      </c>
      <c r="E62" s="43"/>
      <c r="F62" s="44"/>
      <c r="G62" s="44"/>
    </row>
    <row r="63" spans="1:7" ht="29.25" hidden="1" customHeight="1" x14ac:dyDescent="0.25">
      <c r="B63" s="27"/>
      <c r="C63" s="27"/>
      <c r="D63" s="43" t="s">
        <v>16</v>
      </c>
      <c r="E63" s="43"/>
      <c r="F63" s="44"/>
      <c r="G63" s="44"/>
    </row>
    <row r="64" spans="1:7" ht="21" customHeight="1" x14ac:dyDescent="0.3">
      <c r="A64" s="1" t="s">
        <v>6</v>
      </c>
    </row>
  </sheetData>
  <mergeCells count="16">
    <mergeCell ref="B57:F58"/>
    <mergeCell ref="G57:G58"/>
    <mergeCell ref="B60:F60"/>
    <mergeCell ref="D62:E62"/>
    <mergeCell ref="D63:E63"/>
    <mergeCell ref="F62:G62"/>
    <mergeCell ref="F63:G63"/>
    <mergeCell ref="D61:G61"/>
    <mergeCell ref="A49:G50"/>
    <mergeCell ref="A10:G10"/>
    <mergeCell ref="A12:G12"/>
    <mergeCell ref="D43:F43"/>
    <mergeCell ref="A44:F44"/>
    <mergeCell ref="A45:F45"/>
    <mergeCell ref="A17:G17"/>
    <mergeCell ref="A11:G11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2023-08-21T07:47:40Z</cp:lastPrinted>
  <dcterms:created xsi:type="dcterms:W3CDTF">2017-12-11T08:54:46Z</dcterms:created>
  <dcterms:modified xsi:type="dcterms:W3CDTF">2023-08-21T07:48:30Z</dcterms:modified>
</cp:coreProperties>
</file>