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Exhaust Riser Work 20 &amp; 24 Floor\"/>
    </mc:Choice>
  </mc:AlternateContent>
  <xr:revisionPtr revIDLastSave="0" documentId="13_ncr:1_{B0F9F8C9-A2BD-462E-B2F6-E34002FEBB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" sheetId="1" r:id="rId1"/>
  </sheets>
  <definedNames>
    <definedName name="_xlnm.Print_Area" localSheetId="0">Supply!$A$1:$D$37</definedName>
  </definedNames>
  <calcPr calcId="181029"/>
</workbook>
</file>

<file path=xl/calcChain.xml><?xml version="1.0" encoding="utf-8"?>
<calcChain xmlns="http://schemas.openxmlformats.org/spreadsheetml/2006/main">
  <c r="F27" i="1" l="1"/>
  <c r="F29" i="1" s="1"/>
  <c r="F22" i="1"/>
  <c r="D25" i="1"/>
  <c r="D26" i="1" s="1"/>
  <c r="D27" i="1" s="1"/>
  <c r="D20" i="1"/>
  <c r="D21" i="1" s="1"/>
  <c r="D22" i="1" s="1"/>
  <c r="D29" i="1" l="1"/>
</calcChain>
</file>

<file path=xl/sharedStrings.xml><?xml version="1.0" encoding="utf-8"?>
<sst xmlns="http://schemas.openxmlformats.org/spreadsheetml/2006/main" count="39" uniqueCount="27">
  <si>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</si>
  <si>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</si>
  <si>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</si>
  <si>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</si>
  <si>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</si>
  <si>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</si>
  <si>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</si>
  <si>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</si>
  <si>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</si>
  <si>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</si>
  <si>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</si>
  <si>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</si>
  <si>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Bank AL Habib Limited</t>
  </si>
  <si>
    <t>Total Cost of Work (Supply scope)</t>
  </si>
  <si>
    <t>Total Cost of Work (Installation scope)</t>
  </si>
  <si>
    <t>18 Nov 2024</t>
  </si>
  <si>
    <t>003</t>
  </si>
  <si>
    <t>Request of Mobilization Advance for Rectification work of Toilet Exhaust system 20th to 24th Floor BAHL Center Point Karachi.</t>
  </si>
  <si>
    <t>Add GST 18%</t>
  </si>
  <si>
    <t>Grand Total Amount Rs (Supply scope)</t>
  </si>
  <si>
    <t>Mobilization Advance 20%</t>
  </si>
  <si>
    <t>Add SST 15%</t>
  </si>
  <si>
    <t>Grand Total Amount Rs (Installation scope)</t>
  </si>
  <si>
    <t>Total Payable amount Rs</t>
  </si>
  <si>
    <t>Tax 5.5%</t>
  </si>
  <si>
    <t>Tax 11%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</si>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</sst>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4" fontId="15" fillId="0" borderId="0" xfId="0" applyNumberFormat="1" applyFont="1"/>
    <xf numFmtId="3" fontId="15" fillId="0" borderId="0" xfId="0" applyNumberFormat="1" applyFont="1"/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97194</xdr:colOff>
      <xdr:row>0</xdr:row>
      <xdr:rowOff>106911</xdr:rowOff>
    </xdr:from>
    <xdr:to>
      <xdr:col>1</xdr:col>
      <xdr:colOff>806709</xdr:colOff>
      <xdr:row>4</xdr:row>
      <xdr:rowOff>145790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7194" y="106911"/>
          <a:ext cx="1088571" cy="855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710607</xdr:colOff>
      <xdr:row>1</xdr:row>
      <xdr:rowOff>130174</xdr:rowOff>
    </xdr:from>
    <xdr:to>
      <xdr:col>3</xdr:col>
      <xdr:colOff>933061</xdr:colOff>
      <xdr:row>5</xdr:row>
      <xdr:rowOff>29157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89663" y="334281"/>
          <a:ext cx="4294878" cy="7154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174948</xdr:colOff>
      <xdr:row>33</xdr:row>
      <xdr:rowOff>84105</xdr:rowOff>
    </xdr:from>
    <xdr:to>
      <xdr:col>1</xdr:col>
      <xdr:colOff>519152</xdr:colOff>
      <xdr:row>36</xdr:row>
      <xdr:rowOff>29159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48" y="11057294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G38"/>
  <sheetViews>
    <sheetView tabSelected="1" topLeftCell="A9" zoomScale="98" zoomScaleNormal="98" workbookViewId="0">
      <selection activeCell="F28" sqref="F28"/>
    </sheetView>
  </sheetViews>
  <sheetFormatPr defaultRowHeight="15.75" x14ac:dyDescent="0.25"/>
  <cols>
    <col min="1" max="1" width="5.7109375" style="1" customWidth="1"/>
    <col min="2" max="2" width="50" style="1" customWidth="1"/>
    <col min="3" max="3" width="11.140625" style="1" customWidth="1"/>
    <col min="4" max="4" width="15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9" spans="1:4" s="18" customFormat="1" ht="18.75" x14ac:dyDescent="0.3">
      <c r="A9" s="31" t="s">
        <v>12</v>
      </c>
      <c r="B9" s="16"/>
      <c r="C9" s="17" t="s">
        <v>7</v>
      </c>
      <c r="D9" s="34" t="s">
        <v>15</v>
      </c>
    </row>
    <row r="10" spans="1:4" s="18" customFormat="1" ht="18.75" customHeight="1" x14ac:dyDescent="0.3">
      <c r="A10" s="42"/>
      <c r="B10" s="43"/>
      <c r="C10" s="17" t="s">
        <v>8</v>
      </c>
      <c r="D10" s="19" t="s">
        <v>16</v>
      </c>
    </row>
    <row r="11" spans="1:4" s="18" customFormat="1" ht="18.75" x14ac:dyDescent="0.3">
      <c r="A11" s="15"/>
      <c r="B11" s="16"/>
      <c r="C11" s="17" t="s">
        <v>9</v>
      </c>
      <c r="D11" s="20" t="s">
        <v>10</v>
      </c>
    </row>
    <row r="12" spans="1:4" x14ac:dyDescent="0.25">
      <c r="A12" s="2"/>
      <c r="B12" s="3"/>
      <c r="C12" s="3"/>
      <c r="D12" s="4"/>
    </row>
    <row r="13" spans="1:4" ht="31.5" x14ac:dyDescent="0.5">
      <c r="A13" s="39" t="s">
        <v>0</v>
      </c>
      <c r="B13" s="39"/>
      <c r="C13" s="39"/>
      <c r="D13" s="39"/>
    </row>
    <row r="14" spans="1:4" ht="16.5" customHeight="1" x14ac:dyDescent="0.5">
      <c r="A14" s="6"/>
      <c r="B14" s="6"/>
      <c r="C14" s="6"/>
      <c r="D14" s="6"/>
    </row>
    <row r="15" spans="1:4" s="11" customFormat="1" ht="66.75" customHeight="1" x14ac:dyDescent="0.35">
      <c r="A15" s="40" t="s">
        <v>17</v>
      </c>
      <c r="B15" s="40"/>
      <c r="C15" s="40"/>
      <c r="D15" s="40"/>
    </row>
    <row r="16" spans="1:4" x14ac:dyDescent="0.25">
      <c r="A16" s="7"/>
      <c r="B16" s="7"/>
      <c r="C16" s="7"/>
      <c r="D16" s="7"/>
    </row>
    <row r="17" spans="1:7" ht="25.5" customHeight="1" x14ac:dyDescent="0.25">
      <c r="A17" s="12" t="s">
        <v>1</v>
      </c>
      <c r="B17" s="24" t="s">
        <v>2</v>
      </c>
      <c r="C17" s="41" t="s">
        <v>3</v>
      </c>
      <c r="D17" s="41"/>
    </row>
    <row r="18" spans="1:7" s="18" customFormat="1" ht="30" customHeight="1" x14ac:dyDescent="0.3">
      <c r="A18" s="21"/>
      <c r="B18" s="23"/>
      <c r="C18" s="25"/>
      <c r="D18" s="22"/>
    </row>
    <row r="19" spans="1:7" s="18" customFormat="1" ht="30" customHeight="1" x14ac:dyDescent="0.3">
      <c r="A19" s="21" t="s">
        <v>4</v>
      </c>
      <c r="B19" s="37" t="s">
        <v>13</v>
      </c>
      <c r="C19" s="26" t="s">
        <v>5</v>
      </c>
      <c r="D19" s="22">
        <v>1361288.4338983053</v>
      </c>
    </row>
    <row r="20" spans="1:7" s="18" customFormat="1" ht="30" customHeight="1" x14ac:dyDescent="0.3">
      <c r="A20" s="21" t="s">
        <v>4</v>
      </c>
      <c r="B20" s="37" t="s">
        <v>18</v>
      </c>
      <c r="C20" s="26" t="s">
        <v>5</v>
      </c>
      <c r="D20" s="22">
        <f>D19*18%</f>
        <v>245031.91810169493</v>
      </c>
    </row>
    <row r="21" spans="1:7" s="18" customFormat="1" ht="30" customHeight="1" x14ac:dyDescent="0.3">
      <c r="A21" s="21" t="s">
        <v>4</v>
      </c>
      <c r="B21" s="37" t="s">
        <v>19</v>
      </c>
      <c r="C21" s="26" t="s">
        <v>5</v>
      </c>
      <c r="D21" s="22">
        <f>SUM(D19:D20)</f>
        <v>1606320.3520000002</v>
      </c>
    </row>
    <row r="22" spans="1:7" s="18" customFormat="1" ht="30" customHeight="1" x14ac:dyDescent="0.3">
      <c r="A22" s="21"/>
      <c r="B22" s="38" t="s">
        <v>20</v>
      </c>
      <c r="C22" s="32"/>
      <c r="D22" s="29">
        <f>D21*20%</f>
        <v>321264.07040000008</v>
      </c>
      <c r="E22" s="18" t="s">
        <v>24</v>
      </c>
      <c r="F22" s="44">
        <f>D22*5.5%</f>
        <v>17669.523872000005</v>
      </c>
      <c r="G22" s="18">
        <v>1982</v>
      </c>
    </row>
    <row r="23" spans="1:7" s="18" customFormat="1" ht="9.75" customHeight="1" x14ac:dyDescent="0.3">
      <c r="A23" s="21"/>
      <c r="B23" s="37"/>
      <c r="C23" s="26"/>
      <c r="D23" s="22"/>
    </row>
    <row r="24" spans="1:7" s="18" customFormat="1" ht="30" customHeight="1" x14ac:dyDescent="0.3">
      <c r="A24" s="21" t="s">
        <v>4</v>
      </c>
      <c r="B24" s="37" t="s">
        <v>14</v>
      </c>
      <c r="C24" s="26" t="s">
        <v>5</v>
      </c>
      <c r="D24" s="22">
        <v>330260</v>
      </c>
    </row>
    <row r="25" spans="1:7" s="18" customFormat="1" ht="30" customHeight="1" x14ac:dyDescent="0.3">
      <c r="A25" s="21" t="s">
        <v>4</v>
      </c>
      <c r="B25" s="37" t="s">
        <v>21</v>
      </c>
      <c r="C25" s="26" t="s">
        <v>5</v>
      </c>
      <c r="D25" s="22">
        <f>D24*15%</f>
        <v>49539</v>
      </c>
    </row>
    <row r="26" spans="1:7" s="18" customFormat="1" ht="30" customHeight="1" x14ac:dyDescent="0.3">
      <c r="A26" s="21" t="s">
        <v>4</v>
      </c>
      <c r="B26" s="37" t="s">
        <v>22</v>
      </c>
      <c r="C26" s="26" t="s">
        <v>5</v>
      </c>
      <c r="D26" s="22">
        <f>SUM(D24:D25)</f>
        <v>379799</v>
      </c>
    </row>
    <row r="27" spans="1:7" s="18" customFormat="1" ht="30" customHeight="1" x14ac:dyDescent="0.3">
      <c r="A27" s="21"/>
      <c r="B27" s="38" t="s">
        <v>20</v>
      </c>
      <c r="C27" s="32"/>
      <c r="D27" s="29">
        <f>D26*20%</f>
        <v>75959.8</v>
      </c>
      <c r="E27" s="18" t="s">
        <v>25</v>
      </c>
      <c r="F27" s="45">
        <f>D27*11%</f>
        <v>8355.5779999999995</v>
      </c>
    </row>
    <row r="28" spans="1:7" s="18" customFormat="1" ht="17.25" customHeight="1" x14ac:dyDescent="0.3">
      <c r="A28" s="21"/>
      <c r="B28" s="23"/>
      <c r="C28" s="26"/>
      <c r="D28" s="22"/>
    </row>
    <row r="29" spans="1:7" ht="30" customHeight="1" x14ac:dyDescent="0.25">
      <c r="A29" s="27"/>
      <c r="B29" s="36" t="s">
        <v>23</v>
      </c>
      <c r="C29" s="28" t="s">
        <v>5</v>
      </c>
      <c r="D29" s="30">
        <f>D27+D22</f>
        <v>397223.87040000007</v>
      </c>
      <c r="E29" s="1" t="s">
        <v>26</v>
      </c>
      <c r="F29" s="46">
        <f>D29-F22-G22-F27</f>
        <v>369216.7685280001</v>
      </c>
    </row>
    <row r="30" spans="1:7" x14ac:dyDescent="0.25">
      <c r="A30" s="8"/>
      <c r="B30" s="9"/>
      <c r="C30" s="5"/>
      <c r="D30" s="35"/>
    </row>
    <row r="31" spans="1:7" x14ac:dyDescent="0.25">
      <c r="A31" s="5" t="s">
        <v>6</v>
      </c>
      <c r="B31" s="5"/>
      <c r="C31" s="5"/>
      <c r="D31" s="5"/>
    </row>
    <row r="32" spans="1:7" x14ac:dyDescent="0.25">
      <c r="A32" s="5"/>
      <c r="B32" s="5"/>
      <c r="C32" s="5"/>
      <c r="D32" s="5"/>
    </row>
    <row r="33" spans="1:4" ht="18.75" x14ac:dyDescent="0.25">
      <c r="A33" s="33" t="s">
        <v>11</v>
      </c>
      <c r="B33" s="10"/>
      <c r="C33" s="10"/>
      <c r="D33" s="5"/>
    </row>
    <row r="34" spans="1:4" x14ac:dyDescent="0.25">
      <c r="A34" s="4"/>
      <c r="B34" s="10"/>
      <c r="C34" s="10"/>
      <c r="D34" s="5"/>
    </row>
    <row r="35" spans="1:4" x14ac:dyDescent="0.25">
      <c r="A35" s="4"/>
      <c r="B35" s="10"/>
      <c r="C35" s="10"/>
      <c r="D35" s="5"/>
    </row>
    <row r="36" spans="1:4" x14ac:dyDescent="0.25">
      <c r="A36" s="4"/>
      <c r="B36" s="10"/>
      <c r="C36" s="10"/>
      <c r="D36" s="5"/>
    </row>
    <row r="37" spans="1:4" x14ac:dyDescent="0.25">
      <c r="A37" s="4"/>
      <c r="B37" s="10"/>
      <c r="C37" s="10"/>
      <c r="D37" s="5"/>
    </row>
    <row r="38" spans="1:4" s="14" customFormat="1" ht="18.75" x14ac:dyDescent="0.3">
      <c r="A38" s="13"/>
      <c r="B38" s="13"/>
      <c r="C38" s="13"/>
      <c r="D38" s="13"/>
    </row>
  </sheetData>
  <mergeCells count="4">
    <mergeCell ref="A13:D13"/>
    <mergeCell ref="A15:D15"/>
    <mergeCell ref="C17:D17"/>
    <mergeCell ref="A10:B10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</vt:lpstr>
      <vt:lpstr>Supply!Print_Area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2024-11-18T12:38:14Z</cp:lastPrinted>
  <dcterms:created xsi:type="dcterms:W3CDTF">2015-09-19T11:17:01Z</dcterms:created>
  <dcterms:modified xsi:type="dcterms:W3CDTF">2024-11-20T07:42:56Z</dcterms:modified>
</cp:coreProperties>
</file>