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Rehan Aslam\Desktop\J. Zeta Mall Islamabad\"/>
    </mc:Choice>
  </mc:AlternateContent>
  <xr:revisionPtr revIDLastSave="0" documentId="13_ncr:1_{62EAFCC6-486E-4A81-9900-6287922E9807}"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81029"/>
</workbook>
</file>

<file path=xl/calcChain.xml><?xml version="1.0" encoding="utf-8"?>
<calcChain xmlns="http://schemas.openxmlformats.org/spreadsheetml/2006/main">
  <c r="I29" i="1" l="1"/>
  <c r="G29" i="1"/>
  <c r="I28" i="1"/>
  <c r="G28" i="1"/>
  <c r="I27" i="1"/>
  <c r="J27" i="1" s="1"/>
  <c r="G27" i="1"/>
  <c r="I26" i="1"/>
  <c r="G26" i="1"/>
  <c r="I25" i="1"/>
  <c r="G25" i="1"/>
  <c r="I24" i="1"/>
  <c r="G24" i="1"/>
  <c r="I23" i="1"/>
  <c r="J23" i="1" s="1"/>
  <c r="G23" i="1"/>
  <c r="I22" i="1"/>
  <c r="G22" i="1"/>
  <c r="I20" i="1"/>
  <c r="G20" i="1"/>
  <c r="I19" i="1"/>
  <c r="G19" i="1"/>
  <c r="I18" i="1"/>
  <c r="G18" i="1"/>
  <c r="I17" i="1"/>
  <c r="J17" i="1" s="1"/>
  <c r="G17" i="1"/>
  <c r="I16" i="1"/>
  <c r="G16" i="1"/>
  <c r="I15" i="1"/>
  <c r="G15" i="1"/>
  <c r="J15" i="1" s="1"/>
  <c r="I14" i="1"/>
  <c r="G14" i="1"/>
  <c r="I13" i="1"/>
  <c r="G13" i="1"/>
  <c r="I12" i="1"/>
  <c r="G12" i="1"/>
  <c r="I11" i="1"/>
  <c r="G11" i="1"/>
  <c r="I10" i="1"/>
  <c r="G10" i="1"/>
  <c r="I9" i="1"/>
  <c r="G9" i="1"/>
  <c r="I8" i="1"/>
  <c r="G8" i="1"/>
  <c r="I7" i="1"/>
  <c r="G7" i="1"/>
  <c r="J7" i="1" s="1"/>
  <c r="J22" i="1" l="1"/>
  <c r="J26" i="1"/>
  <c r="J25" i="1"/>
  <c r="J24" i="1"/>
  <c r="J19" i="1"/>
  <c r="J18" i="1"/>
  <c r="J16" i="1"/>
  <c r="I32" i="1"/>
  <c r="J11" i="1"/>
  <c r="J10" i="1"/>
  <c r="J9" i="1"/>
  <c r="J8" i="1"/>
  <c r="G32" i="1"/>
  <c r="J13" i="1"/>
  <c r="J20" i="1"/>
  <c r="J28" i="1"/>
  <c r="J12" i="1"/>
  <c r="J14" i="1"/>
  <c r="J29" i="1"/>
  <c r="J32" i="1" l="1"/>
</calcChain>
</file>

<file path=xl/sharedStrings.xml><?xml version="1.0" encoding="utf-8"?>
<sst xmlns="http://schemas.openxmlformats.org/spreadsheetml/2006/main" count="84" uniqueCount="61">
  <si>
    <r>
      <rPr>
        <b/>
        <sz val="13"/>
        <color rgb="FFFFFFFF"/>
        <rFont val="Calibri"/>
        <family val="1"/>
      </rPr>
      <t>SECTION II: BILL OF QUANTITIES FOR FIRE FIGHTING WORKS</t>
    </r>
  </si>
  <si>
    <r>
      <rPr>
        <b/>
        <sz val="9"/>
        <rFont val="Calibri"/>
        <family val="1"/>
      </rPr>
      <t xml:space="preserve">BOQ
</t>
    </r>
    <r>
      <rPr>
        <b/>
        <sz val="9"/>
        <rFont val="Calibri"/>
        <family val="1"/>
      </rPr>
      <t>No.</t>
    </r>
  </si>
  <si>
    <r>
      <rPr>
        <b/>
        <sz val="9"/>
        <rFont val="Calibri"/>
        <family val="1"/>
      </rPr>
      <t>Specification Reference</t>
    </r>
  </si>
  <si>
    <r>
      <rPr>
        <b/>
        <sz val="9"/>
        <rFont val="Calibri"/>
        <family val="1"/>
      </rPr>
      <t>Description</t>
    </r>
  </si>
  <si>
    <r>
      <rPr>
        <b/>
        <sz val="9"/>
        <rFont val="Calibri"/>
        <family val="1"/>
      </rPr>
      <t>Qty.</t>
    </r>
  </si>
  <si>
    <r>
      <rPr>
        <b/>
        <sz val="9"/>
        <rFont val="Calibri"/>
        <family val="1"/>
      </rPr>
      <t>Unit</t>
    </r>
  </si>
  <si>
    <r>
      <rPr>
        <b/>
        <sz val="9"/>
        <rFont val="Calibri"/>
        <family val="1"/>
      </rPr>
      <t>Material Unit Rate</t>
    </r>
  </si>
  <si>
    <r>
      <rPr>
        <b/>
        <sz val="9"/>
        <rFont val="Calibri"/>
        <family val="1"/>
      </rPr>
      <t>Material Cost</t>
    </r>
  </si>
  <si>
    <r>
      <rPr>
        <b/>
        <sz val="9"/>
        <rFont val="Calibri"/>
        <family val="1"/>
      </rPr>
      <t>Installation Unit Rate</t>
    </r>
  </si>
  <si>
    <r>
      <rPr>
        <b/>
        <sz val="9"/>
        <rFont val="Calibri"/>
        <family val="1"/>
      </rPr>
      <t>Installation Cost</t>
    </r>
  </si>
  <si>
    <r>
      <rPr>
        <b/>
        <sz val="9"/>
        <rFont val="Calibri"/>
        <family val="1"/>
      </rPr>
      <t>Total Cost</t>
    </r>
  </si>
  <si>
    <r>
      <rPr>
        <b/>
        <sz val="9"/>
        <rFont val="Calibri"/>
        <family val="1"/>
      </rPr>
      <t>6 x 4</t>
    </r>
  </si>
  <si>
    <r>
      <rPr>
        <b/>
        <sz val="9"/>
        <rFont val="Calibri"/>
        <family val="1"/>
      </rPr>
      <t>8 x 4</t>
    </r>
  </si>
  <si>
    <r>
      <rPr>
        <b/>
        <sz val="9"/>
        <rFont val="Calibri"/>
        <family val="1"/>
      </rPr>
      <t>7 + 9</t>
    </r>
  </si>
  <si>
    <r>
      <rPr>
        <b/>
        <u/>
        <sz val="9"/>
        <rFont val="Calibri"/>
        <family val="1"/>
      </rPr>
      <t>Fire Fighting</t>
    </r>
  </si>
  <si>
    <r>
      <rPr>
        <b/>
        <sz val="9"/>
        <rFont val="Calibri"/>
        <family val="1"/>
      </rPr>
      <t>Supply,  install  and  commission  of  Mild  Steel  Schedule  40  pipe including  all  special  fittings  and  hangers  including  the  cost  of breaking  through  wall   and  roof  complete  in  all  respects  shown on drawings &amp; specifications.</t>
    </r>
  </si>
  <si>
    <r>
      <rPr>
        <sz val="9"/>
        <rFont val="Calibri"/>
        <family val="1"/>
      </rPr>
      <t>A</t>
    </r>
  </si>
  <si>
    <r>
      <rPr>
        <sz val="9"/>
        <rFont val="Calibri"/>
        <family val="1"/>
      </rPr>
      <t>Ø 1"</t>
    </r>
  </si>
  <si>
    <r>
      <rPr>
        <sz val="9"/>
        <rFont val="Calibri"/>
        <family val="1"/>
      </rPr>
      <t>Rft.</t>
    </r>
  </si>
  <si>
    <r>
      <rPr>
        <sz val="9"/>
        <rFont val="Calibri"/>
        <family val="1"/>
      </rPr>
      <t>B</t>
    </r>
  </si>
  <si>
    <r>
      <rPr>
        <sz val="9"/>
        <rFont val="Calibri"/>
        <family val="1"/>
      </rPr>
      <t>Ø 1-1/4"</t>
    </r>
  </si>
  <si>
    <r>
      <rPr>
        <sz val="9"/>
        <rFont val="Calibri"/>
        <family val="1"/>
      </rPr>
      <t>C</t>
    </r>
  </si>
  <si>
    <r>
      <rPr>
        <sz val="9"/>
        <rFont val="Calibri"/>
        <family val="1"/>
      </rPr>
      <t>Ø 1-1/2"</t>
    </r>
  </si>
  <si>
    <r>
      <rPr>
        <sz val="9"/>
        <rFont val="Calibri"/>
        <family val="1"/>
      </rPr>
      <t>D</t>
    </r>
  </si>
  <si>
    <r>
      <rPr>
        <sz val="9"/>
        <rFont val="Calibri"/>
        <family val="1"/>
      </rPr>
      <t>Ø 2"</t>
    </r>
  </si>
  <si>
    <r>
      <rPr>
        <sz val="9"/>
        <rFont val="Calibri"/>
        <family val="1"/>
      </rPr>
      <t>E</t>
    </r>
  </si>
  <si>
    <r>
      <rPr>
        <sz val="9"/>
        <rFont val="Calibri"/>
        <family val="1"/>
      </rPr>
      <t>Ø 2-1/2"</t>
    </r>
  </si>
  <si>
    <r>
      <rPr>
        <sz val="9"/>
        <rFont val="Calibri"/>
        <family val="1"/>
      </rPr>
      <t>F</t>
    </r>
  </si>
  <si>
    <r>
      <rPr>
        <sz val="9"/>
        <rFont val="Calibri"/>
        <family val="1"/>
      </rPr>
      <t>Ø 3"</t>
    </r>
  </si>
  <si>
    <r>
      <rPr>
        <b/>
        <sz val="9"/>
        <rFont val="Calibri"/>
        <family val="1"/>
      </rPr>
      <t xml:space="preserve">Supply,   install   and   commissioning   of    Sprinklers   including   all accessories    complete    in    all    respects    as    per    drawings    &amp;
</t>
    </r>
    <r>
      <rPr>
        <b/>
        <sz val="9"/>
        <rFont val="Calibri"/>
        <family val="1"/>
      </rPr>
      <t>specifications.</t>
    </r>
  </si>
  <si>
    <r>
      <rPr>
        <sz val="9"/>
        <rFont val="Calibri"/>
        <family val="1"/>
      </rPr>
      <t>G</t>
    </r>
  </si>
  <si>
    <r>
      <rPr>
        <sz val="9"/>
        <rFont val="Calibri"/>
        <family val="1"/>
      </rPr>
      <t>Concealed Pendent Sprinkler</t>
    </r>
  </si>
  <si>
    <r>
      <rPr>
        <sz val="9"/>
        <rFont val="Calibri"/>
        <family val="1"/>
      </rPr>
      <t>Nos.</t>
    </r>
  </si>
  <si>
    <r>
      <rPr>
        <sz val="9"/>
        <rFont val="Calibri"/>
        <family val="1"/>
      </rPr>
      <t>H</t>
    </r>
  </si>
  <si>
    <r>
      <rPr>
        <sz val="9"/>
        <rFont val="Calibri"/>
        <family val="1"/>
      </rPr>
      <t>Upright Bronze Sprinkler (Storage &amp; Parking Area)</t>
    </r>
  </si>
  <si>
    <r>
      <rPr>
        <sz val="9"/>
        <rFont val="Calibri"/>
        <family val="1"/>
      </rPr>
      <t>I</t>
    </r>
  </si>
  <si>
    <r>
      <rPr>
        <sz val="9"/>
        <rFont val="Calibri"/>
        <family val="1"/>
      </rPr>
      <t>Upright Bronze Sprinkler</t>
    </r>
  </si>
  <si>
    <r>
      <rPr>
        <sz val="9"/>
        <rFont val="Calibri"/>
        <family val="1"/>
      </rPr>
      <t>21 20 00</t>
    </r>
  </si>
  <si>
    <r>
      <rPr>
        <b/>
        <sz val="9"/>
        <rFont val="Calibri"/>
        <family val="1"/>
      </rPr>
      <t>Supply, install and commission Fire Extinguisher as per drawing &amp; specification.</t>
    </r>
  </si>
  <si>
    <r>
      <rPr>
        <sz val="9"/>
        <rFont val="Calibri"/>
        <family val="1"/>
      </rPr>
      <t>J</t>
    </r>
  </si>
  <si>
    <r>
      <rPr>
        <sz val="9"/>
        <rFont val="Calibri"/>
        <family val="1"/>
      </rPr>
      <t>Dry Powder Extinguisher Capacity 5 kg</t>
    </r>
  </si>
  <si>
    <r>
      <rPr>
        <sz val="9"/>
        <rFont val="Calibri"/>
        <family val="1"/>
      </rPr>
      <t>K</t>
    </r>
  </si>
  <si>
    <r>
      <rPr>
        <sz val="9"/>
        <rFont val="Calibri"/>
        <family val="1"/>
      </rPr>
      <t>CO</t>
    </r>
    <r>
      <rPr>
        <vertAlign val="subscript"/>
        <sz val="9"/>
        <rFont val="Calibri"/>
        <family val="1"/>
      </rPr>
      <t>2</t>
    </r>
    <r>
      <rPr>
        <sz val="9"/>
        <rFont val="Calibri"/>
        <family val="1"/>
      </rPr>
      <t xml:space="preserve"> Fire Extinguisher Capacity 5 Kg</t>
    </r>
  </si>
  <si>
    <r>
      <rPr>
        <sz val="9"/>
        <rFont val="Calibri"/>
        <family val="1"/>
      </rPr>
      <t>L</t>
    </r>
  </si>
  <si>
    <r>
      <rPr>
        <sz val="9"/>
        <rFont val="Calibri"/>
        <family val="1"/>
      </rPr>
      <t>Class-K type Fire Extinguishers Capacity 6 Litres</t>
    </r>
  </si>
  <si>
    <r>
      <rPr>
        <sz val="9"/>
        <rFont val="Calibri"/>
        <family val="1"/>
      </rPr>
      <t>No.</t>
    </r>
  </si>
  <si>
    <r>
      <rPr>
        <b/>
        <sz val="9"/>
        <rFont val="Calibri"/>
        <family val="1"/>
      </rPr>
      <t>Sub Total Page 1</t>
    </r>
  </si>
  <si>
    <r>
      <rPr>
        <sz val="9"/>
        <rFont val="Calibri"/>
        <family val="1"/>
      </rPr>
      <t>Supply and installation of Fire Blankets for kitchen as per drawings &amp; specifications.</t>
    </r>
  </si>
  <si>
    <r>
      <rPr>
        <b/>
        <u/>
        <sz val="9"/>
        <rFont val="Calibri"/>
        <family val="1"/>
      </rPr>
      <t>Miscellaneous</t>
    </r>
  </si>
  <si>
    <r>
      <rPr>
        <sz val="9"/>
        <rFont val="Calibri"/>
        <family val="1"/>
      </rPr>
      <t>01 00 00</t>
    </r>
  </si>
  <si>
    <r>
      <rPr>
        <sz val="9"/>
        <rFont val="Calibri"/>
        <family val="1"/>
      </rPr>
      <t>Supply,  Installation  &amp;  Commissioning  of  hangers  and  supports  for pipes  and  Equipments  including  roller  type  (if  required)  as  per drawings &amp; specifications.</t>
    </r>
  </si>
  <si>
    <r>
      <rPr>
        <sz val="9"/>
        <rFont val="Calibri"/>
        <family val="1"/>
      </rPr>
      <t>Job</t>
    </r>
  </si>
  <si>
    <r>
      <rPr>
        <sz val="9"/>
        <rFont val="Calibri"/>
        <family val="1"/>
      </rPr>
      <t>07 84 00</t>
    </r>
  </si>
  <si>
    <r>
      <rPr>
        <sz val="9"/>
        <rFont val="Calibri"/>
        <family val="1"/>
      </rPr>
      <t>Supply,   installation   and   commision   fire   stopping   aid   as   per specifications   and   drawings   complete   in   all   respect.     (Refer Specification # 07 84 00)</t>
    </r>
  </si>
  <si>
    <r>
      <rPr>
        <sz val="9"/>
        <rFont val="Calibri"/>
        <family val="1"/>
      </rPr>
      <t>09 90 00</t>
    </r>
  </si>
  <si>
    <r>
      <rPr>
        <sz val="9"/>
        <rFont val="Calibri"/>
        <family val="1"/>
      </rPr>
      <t>Painting  of  equipment  /  Hangers,  Supports,  stenciling,  Pipe  etc  as per specifications.</t>
    </r>
  </si>
  <si>
    <r>
      <rPr>
        <b/>
        <u/>
        <sz val="9"/>
        <rFont val="Calibri"/>
        <family val="1"/>
      </rPr>
      <t>Drawings</t>
    </r>
  </si>
  <si>
    <r>
      <rPr>
        <sz val="9"/>
        <rFont val="Calibri"/>
        <family val="1"/>
      </rPr>
      <t>Shop drawings as per specifications.</t>
    </r>
  </si>
  <si>
    <r>
      <rPr>
        <sz val="9"/>
        <rFont val="Calibri"/>
        <family val="1"/>
      </rPr>
      <t>As Built drawings as per specifications.</t>
    </r>
  </si>
  <si>
    <r>
      <rPr>
        <b/>
        <sz val="9"/>
        <rFont val="Calibri"/>
        <family val="1"/>
      </rPr>
      <t>Sub Total Page 2</t>
    </r>
  </si>
  <si>
    <r>
      <rPr>
        <b/>
        <sz val="11"/>
        <rFont val="Calibri"/>
        <family val="1"/>
      </rPr>
      <t>GRAND TOTAL FOR FIREFIGHTING WORKS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</si>
</sst>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 mm\ yy;@"/>
    <numFmt numFmtId="166" formatCode="_-* #,##0_-;\-* #,##0_-;_-* &quot;-&quot;??_-;_-@_-"/>
  </numFmts>
  <fonts count="15" x14ac:knownFonts="1">
    <font>
      <sz val="10"/>
      <color rgb="FF000000"/>
      <name val="Times New Roman"/>
      <charset val="204"/>
    </font>
    <font>
      <b/>
      <sz val="13"/>
      <name val="Calibri"/>
      <family val="2"/>
    </font>
    <font>
      <b/>
      <sz val="9"/>
      <color rgb="FF000000"/>
      <name val="Calibri"/>
      <family val="2"/>
    </font>
    <font>
      <b/>
      <sz val="9"/>
      <name val="Calibri"/>
      <family val="2"/>
    </font>
    <font>
      <sz val="9"/>
      <color rgb="FF000000"/>
      <name val="Calibri"/>
      <family val="2"/>
    </font>
    <font>
      <sz val="9"/>
      <name val="Calibri"/>
      <family val="2"/>
    </font>
    <font>
      <b/>
      <sz val="11"/>
      <name val="Calibri"/>
      <family val="2"/>
    </font>
    <font>
      <b/>
      <sz val="13"/>
      <color rgb="FFFFFFFF"/>
      <name val="Calibri"/>
      <family val="1"/>
    </font>
    <font>
      <b/>
      <sz val="9"/>
      <name val="Calibri"/>
      <family val="1"/>
    </font>
    <font>
      <b/>
      <u/>
      <sz val="9"/>
      <name val="Calibri"/>
      <family val="1"/>
    </font>
    <font>
      <sz val="9"/>
      <name val="Calibri"/>
      <family val="1"/>
    </font>
    <font>
      <vertAlign val="subscript"/>
      <sz val="9"/>
      <name val="Calibri"/>
      <family val="1"/>
    </font>
    <font>
      <b/>
      <sz val="11"/>
      <name val="Calibri"/>
      <family val="1"/>
    </font>
    <font>
      <sz val="10"/>
      <color rgb="FF000000"/>
      <name val="Times New Roman"/>
      <family val="1"/>
    </font>
    <font>
      <b/>
      <sz val="10"/>
      <color rgb="FF000000"/>
      <name val="Times New Roman"/>
      <family val="1"/>
    </font>
  </fonts>
  <fills count="5">
    <fill>
      <patternFill patternType="none"/>
    </fill>
    <fill>
      <patternFill patternType="gray125"/>
    </fill>
    <fill>
      <patternFill patternType="solid">
        <fgColor rgb="FF4F81BC"/>
      </patternFill>
    </fill>
    <fill>
      <patternFill patternType="solid">
        <fgColor rgb="FFDCE6F0"/>
      </patternFill>
    </fill>
    <fill>
      <patternFill patternType="solid">
        <fgColor rgb="FFD2DFED"/>
      </patternFill>
    </fill>
  </fills>
  <borders count="6">
    <border>
      <left/>
      <right/>
      <top/>
      <bottom/>
      <diagonal/>
    </border>
    <border>
      <left style="thin">
        <color rgb="FF4F81BC"/>
      </left>
      <right style="thin">
        <color rgb="FF4F81BC"/>
      </right>
      <top/>
      <bottom style="thin">
        <color rgb="FF4F81BC"/>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s>
  <cellStyleXfs count="2">
    <xf numFmtId="0" fontId="0" fillId="0" borderId="0"/>
    <xf numFmtId="43" fontId="13" fillId="0" borderId="0" applyFont="0" applyFill="0" applyBorder="0" applyAlignment="0" applyProtection="0"/>
  </cellStyleXfs>
  <cellXfs count="37">
    <xf numFmtId="0" fontId="0" fillId="0" borderId="0" xfId="0" applyAlignment="1">
      <alignment horizontal="left" vertical="top"/>
    </xf>
    <xf numFmtId="1" fontId="2" fillId="3" borderId="1" xfId="0" applyNumberFormat="1" applyFont="1" applyFill="1" applyBorder="1" applyAlignment="1">
      <alignment horizontal="left" vertical="top" indent="2" shrinkToFit="1"/>
    </xf>
    <xf numFmtId="1" fontId="2" fillId="3" borderId="1" xfId="0" applyNumberFormat="1" applyFont="1" applyFill="1" applyBorder="1" applyAlignment="1">
      <alignment horizontal="center" vertical="top" shrinkToFit="1"/>
    </xf>
    <xf numFmtId="0" fontId="0" fillId="3" borderId="2" xfId="0" applyFill="1" applyBorder="1" applyAlignment="1">
      <alignment horizontal="left" vertical="top" wrapText="1" indent="1"/>
    </xf>
    <xf numFmtId="0" fontId="3" fillId="3" borderId="2" xfId="0" applyFont="1" applyFill="1" applyBorder="1" applyAlignment="1">
      <alignment horizontal="left" vertical="top" wrapText="1"/>
    </xf>
    <xf numFmtId="0" fontId="3" fillId="3" borderId="2" xfId="0" applyFont="1" applyFill="1" applyBorder="1" applyAlignment="1">
      <alignment horizontal="center" vertical="top" wrapText="1"/>
    </xf>
    <xf numFmtId="0" fontId="3" fillId="3" borderId="2" xfId="0" applyFont="1" applyFill="1" applyBorder="1" applyAlignment="1">
      <alignment horizontal="left" vertical="top" wrapText="1" indent="1"/>
    </xf>
    <xf numFmtId="0" fontId="3" fillId="3" borderId="2" xfId="0" applyFont="1" applyFill="1" applyBorder="1" applyAlignment="1">
      <alignment horizontal="left" vertical="top" wrapText="1" indent="2"/>
    </xf>
    <xf numFmtId="1" fontId="2" fillId="3" borderId="2" xfId="0" applyNumberFormat="1" applyFont="1" applyFill="1" applyBorder="1" applyAlignment="1">
      <alignment horizontal="left" vertical="top" indent="2" shrinkToFit="1"/>
    </xf>
    <xf numFmtId="1" fontId="2" fillId="3" borderId="2" xfId="0" applyNumberFormat="1" applyFont="1" applyFill="1" applyBorder="1" applyAlignment="1">
      <alignment horizontal="center" vertical="top" shrinkToFit="1"/>
    </xf>
    <xf numFmtId="0" fontId="0" fillId="0" borderId="2" xfId="0" applyBorder="1" applyAlignment="1">
      <alignment horizontal="left" wrapText="1"/>
    </xf>
    <xf numFmtId="0" fontId="3" fillId="0" borderId="2" xfId="0" applyFont="1" applyBorder="1" applyAlignment="1">
      <alignment horizontal="left" vertical="top" wrapText="1"/>
    </xf>
    <xf numFmtId="0" fontId="0" fillId="0" borderId="2" xfId="0" applyBorder="1" applyAlignment="1">
      <alignment horizontal="left" vertical="top" wrapText="1"/>
    </xf>
    <xf numFmtId="164" fontId="4" fillId="0" borderId="2" xfId="0" applyNumberFormat="1" applyFont="1" applyBorder="1" applyAlignment="1">
      <alignment horizontal="center" vertical="center" shrinkToFit="1"/>
    </xf>
    <xf numFmtId="0" fontId="5" fillId="0" borderId="2" xfId="0" applyFont="1" applyBorder="1" applyAlignment="1">
      <alignment horizontal="left" vertical="top" wrapText="1" indent="2"/>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0" fillId="0" borderId="2" xfId="0" applyBorder="1" applyAlignment="1">
      <alignment horizontal="left" vertical="center" wrapText="1"/>
    </xf>
    <xf numFmtId="0" fontId="0" fillId="4" borderId="2" xfId="0" applyFill="1" applyBorder="1" applyAlignment="1">
      <alignment horizontal="left" vertical="center" wrapText="1"/>
    </xf>
    <xf numFmtId="0" fontId="1" fillId="2" borderId="0" xfId="0" applyFont="1" applyFill="1" applyAlignment="1">
      <alignment horizontal="left"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6" fillId="4" borderId="3"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4" borderId="5" xfId="0" applyFont="1" applyFill="1" applyBorder="1" applyAlignment="1">
      <alignment horizontal="center" vertical="top" wrapText="1"/>
    </xf>
    <xf numFmtId="166" fontId="0" fillId="0" borderId="2" xfId="1" applyNumberFormat="1" applyFont="1" applyBorder="1" applyAlignment="1">
      <alignment horizontal="right" vertical="center" wrapText="1"/>
    </xf>
    <xf numFmtId="166" fontId="14" fillId="4" borderId="2" xfId="1" applyNumberFormat="1" applyFont="1" applyFill="1" applyBorder="1" applyAlignment="1">
      <alignment vertical="center" wrapText="1"/>
    </xf>
    <xf numFmtId="1" fontId="2" fillId="3" borderId="1" xfId="0" applyNumberFormat="1" applyFont="1" applyFill="1" applyBorder="1" applyAlignment="1">
      <alignment horizontal="center" vertical="center" shrinkToFit="1"/>
    </xf>
    <xf numFmtId="0" fontId="3" fillId="3" borderId="2" xfId="0" applyFont="1" applyFill="1" applyBorder="1" applyAlignment="1">
      <alignment horizontal="center" vertical="center" wrapText="1"/>
    </xf>
    <xf numFmtId="1" fontId="2" fillId="3" borderId="2" xfId="0" applyNumberFormat="1" applyFont="1" applyFill="1" applyBorder="1" applyAlignment="1">
      <alignment horizontal="center" vertical="center" shrinkToFit="1"/>
    </xf>
    <xf numFmtId="1" fontId="4" fillId="0" borderId="2" xfId="0" applyNumberFormat="1" applyFont="1" applyBorder="1" applyAlignment="1">
      <alignment horizontal="center" vertical="center" shrinkToFit="1"/>
    </xf>
    <xf numFmtId="0" fontId="5" fillId="0" borderId="2" xfId="0" applyFont="1" applyBorder="1" applyAlignment="1">
      <alignment horizontal="center" vertical="center" wrapText="1"/>
    </xf>
    <xf numFmtId="0" fontId="0" fillId="0" borderId="0" xfId="0" applyAlignment="1">
      <alignment horizontal="left"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workbookViewId="0">
      <selection activeCell="J32" sqref="J32"/>
    </sheetView>
  </sheetViews>
  <sheetFormatPr defaultRowHeight="12.75" x14ac:dyDescent="0.2"/>
  <cols>
    <col min="1" max="1" width="7.5" customWidth="1"/>
    <col min="2" max="2" width="14" customWidth="1"/>
    <col min="3" max="3" width="60.83203125" customWidth="1"/>
    <col min="4" max="4" width="8.83203125" style="36" customWidth="1"/>
    <col min="5" max="5" width="9.33203125" style="36" customWidth="1"/>
    <col min="6" max="6" width="13.5" customWidth="1"/>
    <col min="7" max="7" width="14" customWidth="1"/>
    <col min="8" max="8" width="13.5" customWidth="1"/>
    <col min="9" max="9" width="14" customWidth="1"/>
    <col min="10" max="10" width="13.5" customWidth="1"/>
  </cols>
  <sheetData>
    <row r="1" spans="1:10" ht="29.85" customHeight="1" x14ac:dyDescent="0.2">
      <c r="A1" s="19" t="s">
        <v>0</v>
      </c>
      <c r="B1" s="19"/>
      <c r="C1" s="19"/>
      <c r="D1" s="19"/>
      <c r="E1" s="19"/>
      <c r="F1" s="19"/>
      <c r="G1" s="19"/>
      <c r="H1" s="19"/>
      <c r="I1" s="19"/>
      <c r="J1" s="19"/>
    </row>
    <row r="2" spans="1:10" ht="13.5" customHeight="1" x14ac:dyDescent="0.2">
      <c r="A2" s="1">
        <v>1</v>
      </c>
      <c r="B2" s="2">
        <v>2</v>
      </c>
      <c r="C2" s="2">
        <v>3</v>
      </c>
      <c r="D2" s="31">
        <v>4</v>
      </c>
      <c r="E2" s="31">
        <v>5</v>
      </c>
      <c r="F2" s="2">
        <v>6</v>
      </c>
      <c r="G2" s="2">
        <v>7</v>
      </c>
      <c r="H2" s="2">
        <v>8</v>
      </c>
      <c r="I2" s="2">
        <v>9</v>
      </c>
      <c r="J2" s="2">
        <v>10</v>
      </c>
    </row>
    <row r="3" spans="1:10" ht="27" customHeight="1" x14ac:dyDescent="0.2">
      <c r="A3" s="3" t="s">
        <v>1</v>
      </c>
      <c r="B3" s="4" t="s">
        <v>2</v>
      </c>
      <c r="C3" s="5" t="s">
        <v>3</v>
      </c>
      <c r="D3" s="32" t="s">
        <v>4</v>
      </c>
      <c r="E3" s="32" t="s">
        <v>5</v>
      </c>
      <c r="F3" s="6" t="s">
        <v>6</v>
      </c>
      <c r="G3" s="6" t="s">
        <v>7</v>
      </c>
      <c r="H3" s="6" t="s">
        <v>8</v>
      </c>
      <c r="I3" s="6" t="s">
        <v>9</v>
      </c>
      <c r="J3" s="7" t="s">
        <v>10</v>
      </c>
    </row>
    <row r="4" spans="1:10" ht="14.1" customHeight="1" x14ac:dyDescent="0.2">
      <c r="A4" s="8">
        <v>1</v>
      </c>
      <c r="B4" s="9">
        <v>2</v>
      </c>
      <c r="C4" s="9">
        <v>3</v>
      </c>
      <c r="D4" s="33">
        <v>4</v>
      </c>
      <c r="E4" s="33">
        <v>5</v>
      </c>
      <c r="F4" s="9">
        <v>6</v>
      </c>
      <c r="G4" s="5" t="s">
        <v>11</v>
      </c>
      <c r="H4" s="9">
        <v>8</v>
      </c>
      <c r="I4" s="5" t="s">
        <v>12</v>
      </c>
      <c r="J4" s="5" t="s">
        <v>13</v>
      </c>
    </row>
    <row r="5" spans="1:10" ht="15.95" customHeight="1" x14ac:dyDescent="0.2">
      <c r="A5" s="10"/>
      <c r="B5" s="10"/>
      <c r="C5" s="11" t="s">
        <v>14</v>
      </c>
      <c r="D5" s="17"/>
      <c r="E5" s="17"/>
      <c r="F5" s="10"/>
      <c r="G5" s="10"/>
      <c r="H5" s="10"/>
      <c r="I5" s="10"/>
      <c r="J5" s="10"/>
    </row>
    <row r="6" spans="1:10" ht="51.75" customHeight="1" x14ac:dyDescent="0.2">
      <c r="A6" s="12"/>
      <c r="B6" s="13">
        <v>36851</v>
      </c>
      <c r="C6" s="11" t="s">
        <v>15</v>
      </c>
      <c r="D6" s="17"/>
      <c r="E6" s="17"/>
      <c r="F6" s="12"/>
      <c r="G6" s="12"/>
      <c r="H6" s="12"/>
      <c r="I6" s="12"/>
      <c r="J6" s="12"/>
    </row>
    <row r="7" spans="1:10" ht="15.95" customHeight="1" x14ac:dyDescent="0.2">
      <c r="A7" s="14" t="s">
        <v>16</v>
      </c>
      <c r="B7" s="10"/>
      <c r="C7" s="15" t="s">
        <v>17</v>
      </c>
      <c r="D7" s="34">
        <v>735</v>
      </c>
      <c r="E7" s="35" t="s">
        <v>18</v>
      </c>
      <c r="F7" s="29">
        <v>660</v>
      </c>
      <c r="G7" s="29">
        <f>F7*D7</f>
        <v>485100</v>
      </c>
      <c r="H7" s="29">
        <v>195</v>
      </c>
      <c r="I7" s="29">
        <f>H7*D7</f>
        <v>143325</v>
      </c>
      <c r="J7" s="29">
        <f>I7+G7</f>
        <v>628425</v>
      </c>
    </row>
    <row r="8" spans="1:10" ht="15.95" customHeight="1" x14ac:dyDescent="0.2">
      <c r="A8" s="14" t="s">
        <v>19</v>
      </c>
      <c r="B8" s="10"/>
      <c r="C8" s="15" t="s">
        <v>20</v>
      </c>
      <c r="D8" s="34">
        <v>52</v>
      </c>
      <c r="E8" s="35" t="s">
        <v>18</v>
      </c>
      <c r="F8" s="29">
        <v>770</v>
      </c>
      <c r="G8" s="29">
        <f t="shared" ref="G8:G20" si="0">F8*D8</f>
        <v>40040</v>
      </c>
      <c r="H8" s="29">
        <v>220</v>
      </c>
      <c r="I8" s="29">
        <f t="shared" ref="I8:I20" si="1">H8*D8</f>
        <v>11440</v>
      </c>
      <c r="J8" s="29">
        <f t="shared" ref="J8:J20" si="2">I8+G8</f>
        <v>51480</v>
      </c>
    </row>
    <row r="9" spans="1:10" ht="15.95" customHeight="1" x14ac:dyDescent="0.2">
      <c r="A9" s="14" t="s">
        <v>21</v>
      </c>
      <c r="B9" s="10"/>
      <c r="C9" s="15" t="s">
        <v>22</v>
      </c>
      <c r="D9" s="34">
        <v>80</v>
      </c>
      <c r="E9" s="35" t="s">
        <v>18</v>
      </c>
      <c r="F9" s="29">
        <v>990</v>
      </c>
      <c r="G9" s="29">
        <f t="shared" si="0"/>
        <v>79200</v>
      </c>
      <c r="H9" s="29">
        <v>260</v>
      </c>
      <c r="I9" s="29">
        <f t="shared" si="1"/>
        <v>20800</v>
      </c>
      <c r="J9" s="29">
        <f t="shared" si="2"/>
        <v>100000</v>
      </c>
    </row>
    <row r="10" spans="1:10" ht="15.95" customHeight="1" x14ac:dyDescent="0.2">
      <c r="A10" s="14" t="s">
        <v>23</v>
      </c>
      <c r="B10" s="10"/>
      <c r="C10" s="15" t="s">
        <v>24</v>
      </c>
      <c r="D10" s="34">
        <v>105</v>
      </c>
      <c r="E10" s="35" t="s">
        <v>18</v>
      </c>
      <c r="F10" s="29">
        <v>1100</v>
      </c>
      <c r="G10" s="29">
        <f t="shared" si="0"/>
        <v>115500</v>
      </c>
      <c r="H10" s="29">
        <v>260</v>
      </c>
      <c r="I10" s="29">
        <f t="shared" si="1"/>
        <v>27300</v>
      </c>
      <c r="J10" s="29">
        <f t="shared" si="2"/>
        <v>142800</v>
      </c>
    </row>
    <row r="11" spans="1:10" ht="15.95" customHeight="1" x14ac:dyDescent="0.2">
      <c r="A11" s="14" t="s">
        <v>25</v>
      </c>
      <c r="B11" s="10"/>
      <c r="C11" s="15" t="s">
        <v>26</v>
      </c>
      <c r="D11" s="34">
        <v>122</v>
      </c>
      <c r="E11" s="35" t="s">
        <v>18</v>
      </c>
      <c r="F11" s="29">
        <v>1510</v>
      </c>
      <c r="G11" s="29">
        <f t="shared" si="0"/>
        <v>184220</v>
      </c>
      <c r="H11" s="29">
        <v>280</v>
      </c>
      <c r="I11" s="29">
        <f t="shared" si="1"/>
        <v>34160</v>
      </c>
      <c r="J11" s="29">
        <f t="shared" si="2"/>
        <v>218380</v>
      </c>
    </row>
    <row r="12" spans="1:10" ht="15.95" customHeight="1" x14ac:dyDescent="0.2">
      <c r="A12" s="14" t="s">
        <v>27</v>
      </c>
      <c r="B12" s="10"/>
      <c r="C12" s="15" t="s">
        <v>28</v>
      </c>
      <c r="D12" s="34">
        <v>24</v>
      </c>
      <c r="E12" s="35" t="s">
        <v>18</v>
      </c>
      <c r="F12" s="29">
        <v>1910</v>
      </c>
      <c r="G12" s="29">
        <f t="shared" si="0"/>
        <v>45840</v>
      </c>
      <c r="H12" s="29">
        <v>360</v>
      </c>
      <c r="I12" s="29">
        <f t="shared" si="1"/>
        <v>8640</v>
      </c>
      <c r="J12" s="29">
        <f t="shared" si="2"/>
        <v>54480</v>
      </c>
    </row>
    <row r="13" spans="1:10" ht="38.25" customHeight="1" x14ac:dyDescent="0.2">
      <c r="A13" s="17"/>
      <c r="B13" s="13">
        <v>38493</v>
      </c>
      <c r="C13" s="12" t="s">
        <v>29</v>
      </c>
      <c r="D13" s="17"/>
      <c r="E13" s="17"/>
      <c r="F13" s="29"/>
      <c r="G13" s="29">
        <f t="shared" si="0"/>
        <v>0</v>
      </c>
      <c r="H13" s="29"/>
      <c r="I13" s="29">
        <f t="shared" si="1"/>
        <v>0</v>
      </c>
      <c r="J13" s="29">
        <f t="shared" si="2"/>
        <v>0</v>
      </c>
    </row>
    <row r="14" spans="1:10" ht="15.95" customHeight="1" x14ac:dyDescent="0.2">
      <c r="A14" s="14" t="s">
        <v>30</v>
      </c>
      <c r="B14" s="10"/>
      <c r="C14" s="15" t="s">
        <v>31</v>
      </c>
      <c r="D14" s="34">
        <v>10</v>
      </c>
      <c r="E14" s="35" t="s">
        <v>32</v>
      </c>
      <c r="F14" s="29">
        <v>7500</v>
      </c>
      <c r="G14" s="29">
        <f t="shared" si="0"/>
        <v>75000</v>
      </c>
      <c r="H14" s="29">
        <v>1000</v>
      </c>
      <c r="I14" s="29">
        <f t="shared" si="1"/>
        <v>10000</v>
      </c>
      <c r="J14" s="29">
        <f t="shared" si="2"/>
        <v>85000</v>
      </c>
    </row>
    <row r="15" spans="1:10" ht="15.95" customHeight="1" x14ac:dyDescent="0.2">
      <c r="A15" s="14" t="s">
        <v>33</v>
      </c>
      <c r="B15" s="10"/>
      <c r="C15" s="15" t="s">
        <v>34</v>
      </c>
      <c r="D15" s="34">
        <v>11</v>
      </c>
      <c r="E15" s="35" t="s">
        <v>32</v>
      </c>
      <c r="F15" s="29">
        <v>3200</v>
      </c>
      <c r="G15" s="29">
        <f t="shared" si="0"/>
        <v>35200</v>
      </c>
      <c r="H15" s="29">
        <v>1000</v>
      </c>
      <c r="I15" s="29">
        <f t="shared" si="1"/>
        <v>11000</v>
      </c>
      <c r="J15" s="29">
        <f t="shared" si="2"/>
        <v>46200</v>
      </c>
    </row>
    <row r="16" spans="1:10" ht="15.95" customHeight="1" x14ac:dyDescent="0.2">
      <c r="A16" s="14" t="s">
        <v>35</v>
      </c>
      <c r="B16" s="10"/>
      <c r="C16" s="15" t="s">
        <v>36</v>
      </c>
      <c r="D16" s="34">
        <v>64</v>
      </c>
      <c r="E16" s="35" t="s">
        <v>32</v>
      </c>
      <c r="F16" s="29">
        <v>3200</v>
      </c>
      <c r="G16" s="29">
        <f t="shared" si="0"/>
        <v>204800</v>
      </c>
      <c r="H16" s="29">
        <v>1000</v>
      </c>
      <c r="I16" s="29">
        <f t="shared" si="1"/>
        <v>64000</v>
      </c>
      <c r="J16" s="29">
        <f t="shared" si="2"/>
        <v>268800</v>
      </c>
    </row>
    <row r="17" spans="1:10" ht="27.6" customHeight="1" x14ac:dyDescent="0.2">
      <c r="A17" s="17"/>
      <c r="B17" s="16" t="s">
        <v>37</v>
      </c>
      <c r="C17" s="11" t="s">
        <v>38</v>
      </c>
      <c r="D17" s="17"/>
      <c r="E17" s="17"/>
      <c r="F17" s="29"/>
      <c r="G17" s="29">
        <f t="shared" si="0"/>
        <v>0</v>
      </c>
      <c r="H17" s="29"/>
      <c r="I17" s="29">
        <f t="shared" si="1"/>
        <v>0</v>
      </c>
      <c r="J17" s="29">
        <f t="shared" si="2"/>
        <v>0</v>
      </c>
    </row>
    <row r="18" spans="1:10" ht="15.95" customHeight="1" x14ac:dyDescent="0.2">
      <c r="A18" s="14" t="s">
        <v>39</v>
      </c>
      <c r="B18" s="10"/>
      <c r="C18" s="15" t="s">
        <v>40</v>
      </c>
      <c r="D18" s="34">
        <v>1</v>
      </c>
      <c r="E18" s="35" t="s">
        <v>32</v>
      </c>
      <c r="F18" s="29">
        <v>15500</v>
      </c>
      <c r="G18" s="29">
        <f t="shared" si="0"/>
        <v>15500</v>
      </c>
      <c r="H18" s="29">
        <v>1000</v>
      </c>
      <c r="I18" s="29">
        <f t="shared" si="1"/>
        <v>1000</v>
      </c>
      <c r="J18" s="29">
        <f t="shared" si="2"/>
        <v>16500</v>
      </c>
    </row>
    <row r="19" spans="1:10" ht="15.95" customHeight="1" x14ac:dyDescent="0.2">
      <c r="A19" s="14" t="s">
        <v>41</v>
      </c>
      <c r="B19" s="10"/>
      <c r="C19" s="15" t="s">
        <v>42</v>
      </c>
      <c r="D19" s="34">
        <v>1</v>
      </c>
      <c r="E19" s="35" t="s">
        <v>32</v>
      </c>
      <c r="F19" s="29">
        <v>25000</v>
      </c>
      <c r="G19" s="29">
        <f t="shared" si="0"/>
        <v>25000</v>
      </c>
      <c r="H19" s="29">
        <v>1000</v>
      </c>
      <c r="I19" s="29">
        <f t="shared" si="1"/>
        <v>1000</v>
      </c>
      <c r="J19" s="29">
        <f t="shared" si="2"/>
        <v>26000</v>
      </c>
    </row>
    <row r="20" spans="1:10" ht="15.95" customHeight="1" x14ac:dyDescent="0.2">
      <c r="A20" s="14" t="s">
        <v>43</v>
      </c>
      <c r="B20" s="10"/>
      <c r="C20" s="15" t="s">
        <v>44</v>
      </c>
      <c r="D20" s="34">
        <v>1</v>
      </c>
      <c r="E20" s="35" t="s">
        <v>45</v>
      </c>
      <c r="F20" s="29">
        <v>55000</v>
      </c>
      <c r="G20" s="29">
        <f t="shared" si="0"/>
        <v>55000</v>
      </c>
      <c r="H20" s="29">
        <v>1000</v>
      </c>
      <c r="I20" s="29">
        <f t="shared" si="1"/>
        <v>1000</v>
      </c>
      <c r="J20" s="29">
        <f t="shared" si="2"/>
        <v>56000</v>
      </c>
    </row>
    <row r="21" spans="1:10" ht="21.6" customHeight="1" x14ac:dyDescent="0.2">
      <c r="A21" s="20" t="s">
        <v>46</v>
      </c>
      <c r="B21" s="21"/>
      <c r="C21" s="21"/>
      <c r="D21" s="21"/>
      <c r="E21" s="22"/>
      <c r="F21" s="18"/>
      <c r="G21" s="18"/>
      <c r="H21" s="18"/>
      <c r="I21" s="18"/>
      <c r="J21" s="18"/>
    </row>
    <row r="22" spans="1:10" ht="30" customHeight="1" x14ac:dyDescent="0.2">
      <c r="A22" s="16" t="s">
        <v>16</v>
      </c>
      <c r="B22" s="16" t="s">
        <v>37</v>
      </c>
      <c r="C22" s="15" t="s">
        <v>47</v>
      </c>
      <c r="D22" s="34">
        <v>1</v>
      </c>
      <c r="E22" s="35" t="s">
        <v>45</v>
      </c>
      <c r="F22" s="29">
        <v>10500</v>
      </c>
      <c r="G22" s="29">
        <f t="shared" ref="G22:G29" si="3">F22*D22</f>
        <v>10500</v>
      </c>
      <c r="H22" s="29">
        <v>1000</v>
      </c>
      <c r="I22" s="29">
        <f t="shared" ref="I22:I29" si="4">H22*D22</f>
        <v>1000</v>
      </c>
      <c r="J22" s="29">
        <f t="shared" ref="J22:J29" si="5">I22+G22</f>
        <v>11500</v>
      </c>
    </row>
    <row r="23" spans="1:10" ht="18" customHeight="1" x14ac:dyDescent="0.2">
      <c r="A23" s="10"/>
      <c r="B23" s="10"/>
      <c r="C23" s="11" t="s">
        <v>48</v>
      </c>
      <c r="D23" s="17"/>
      <c r="E23" s="17"/>
      <c r="F23" s="29"/>
      <c r="G23" s="29">
        <f t="shared" si="3"/>
        <v>0</v>
      </c>
      <c r="H23" s="29"/>
      <c r="I23" s="29">
        <f t="shared" si="4"/>
        <v>0</v>
      </c>
      <c r="J23" s="29">
        <f t="shared" si="5"/>
        <v>0</v>
      </c>
    </row>
    <row r="24" spans="1:10" ht="43.5" customHeight="1" x14ac:dyDescent="0.2">
      <c r="A24" s="16" t="s">
        <v>19</v>
      </c>
      <c r="B24" s="16" t="s">
        <v>49</v>
      </c>
      <c r="C24" s="15" t="s">
        <v>50</v>
      </c>
      <c r="D24" s="34">
        <v>1</v>
      </c>
      <c r="E24" s="35" t="s">
        <v>51</v>
      </c>
      <c r="F24" s="29">
        <v>250000</v>
      </c>
      <c r="G24" s="29">
        <f t="shared" si="3"/>
        <v>250000</v>
      </c>
      <c r="H24" s="29">
        <v>75000</v>
      </c>
      <c r="I24" s="29">
        <f t="shared" si="4"/>
        <v>75000</v>
      </c>
      <c r="J24" s="29">
        <f t="shared" si="5"/>
        <v>325000</v>
      </c>
    </row>
    <row r="25" spans="1:10" ht="43.5" customHeight="1" x14ac:dyDescent="0.2">
      <c r="A25" s="16" t="s">
        <v>21</v>
      </c>
      <c r="B25" s="16" t="s">
        <v>52</v>
      </c>
      <c r="C25" s="15" t="s">
        <v>53</v>
      </c>
      <c r="D25" s="34">
        <v>1</v>
      </c>
      <c r="E25" s="35" t="s">
        <v>51</v>
      </c>
      <c r="F25" s="29">
        <v>75000</v>
      </c>
      <c r="G25" s="29">
        <f t="shared" si="3"/>
        <v>75000</v>
      </c>
      <c r="H25" s="29">
        <v>10000</v>
      </c>
      <c r="I25" s="29">
        <f t="shared" si="4"/>
        <v>10000</v>
      </c>
      <c r="J25" s="29">
        <f t="shared" si="5"/>
        <v>85000</v>
      </c>
    </row>
    <row r="26" spans="1:10" ht="30.2" customHeight="1" x14ac:dyDescent="0.2">
      <c r="A26" s="16" t="s">
        <v>23</v>
      </c>
      <c r="B26" s="16" t="s">
        <v>54</v>
      </c>
      <c r="C26" s="15" t="s">
        <v>55</v>
      </c>
      <c r="D26" s="34">
        <v>1</v>
      </c>
      <c r="E26" s="35" t="s">
        <v>51</v>
      </c>
      <c r="F26" s="29">
        <v>25000</v>
      </c>
      <c r="G26" s="29">
        <f t="shared" si="3"/>
        <v>25000</v>
      </c>
      <c r="H26" s="29">
        <v>10000</v>
      </c>
      <c r="I26" s="29">
        <f t="shared" si="4"/>
        <v>10000</v>
      </c>
      <c r="J26" s="29">
        <f t="shared" si="5"/>
        <v>35000</v>
      </c>
    </row>
    <row r="27" spans="1:10" ht="18" customHeight="1" x14ac:dyDescent="0.2">
      <c r="A27" s="10"/>
      <c r="B27" s="10"/>
      <c r="C27" s="11" t="s">
        <v>56</v>
      </c>
      <c r="D27" s="17"/>
      <c r="E27" s="17"/>
      <c r="F27" s="29"/>
      <c r="G27" s="29">
        <f t="shared" si="3"/>
        <v>0</v>
      </c>
      <c r="H27" s="29"/>
      <c r="I27" s="29">
        <f t="shared" si="4"/>
        <v>0</v>
      </c>
      <c r="J27" s="29">
        <f t="shared" si="5"/>
        <v>0</v>
      </c>
    </row>
    <row r="28" spans="1:10" ht="18" customHeight="1" x14ac:dyDescent="0.2">
      <c r="A28" s="16" t="s">
        <v>25</v>
      </c>
      <c r="B28" s="16" t="s">
        <v>49</v>
      </c>
      <c r="C28" s="15" t="s">
        <v>57</v>
      </c>
      <c r="D28" s="34">
        <v>1</v>
      </c>
      <c r="E28" s="35" t="s">
        <v>51</v>
      </c>
      <c r="F28" s="29">
        <v>15000</v>
      </c>
      <c r="G28" s="29">
        <f t="shared" si="3"/>
        <v>15000</v>
      </c>
      <c r="H28" s="29">
        <v>15000</v>
      </c>
      <c r="I28" s="29">
        <f t="shared" si="4"/>
        <v>15000</v>
      </c>
      <c r="J28" s="29">
        <f t="shared" si="5"/>
        <v>30000</v>
      </c>
    </row>
    <row r="29" spans="1:10" ht="18" customHeight="1" x14ac:dyDescent="0.2">
      <c r="A29" s="16" t="s">
        <v>27</v>
      </c>
      <c r="B29" s="16" t="s">
        <v>49</v>
      </c>
      <c r="C29" s="15" t="s">
        <v>58</v>
      </c>
      <c r="D29" s="34">
        <v>1</v>
      </c>
      <c r="E29" s="35" t="s">
        <v>51</v>
      </c>
      <c r="F29" s="29">
        <v>10000</v>
      </c>
      <c r="G29" s="29">
        <f t="shared" si="3"/>
        <v>10000</v>
      </c>
      <c r="H29" s="29">
        <v>15000</v>
      </c>
      <c r="I29" s="29">
        <f t="shared" si="4"/>
        <v>15000</v>
      </c>
      <c r="J29" s="29">
        <f t="shared" si="5"/>
        <v>25000</v>
      </c>
    </row>
    <row r="30" spans="1:10" ht="21.6" customHeight="1" x14ac:dyDescent="0.2">
      <c r="A30" s="20" t="s">
        <v>59</v>
      </c>
      <c r="B30" s="21"/>
      <c r="C30" s="21"/>
      <c r="D30" s="21"/>
      <c r="E30" s="22"/>
      <c r="F30" s="18"/>
      <c r="G30" s="18"/>
      <c r="H30" s="18"/>
      <c r="I30" s="18"/>
      <c r="J30" s="18"/>
    </row>
    <row r="31" spans="1:10" ht="8.85" customHeight="1" x14ac:dyDescent="0.2">
      <c r="A31" s="23"/>
      <c r="B31" s="24"/>
      <c r="C31" s="24"/>
      <c r="D31" s="24"/>
      <c r="E31" s="24"/>
      <c r="F31" s="24"/>
      <c r="G31" s="24"/>
      <c r="H31" s="24"/>
      <c r="I31" s="24"/>
      <c r="J31" s="25"/>
    </row>
    <row r="32" spans="1:10" ht="26.85" customHeight="1" x14ac:dyDescent="0.2">
      <c r="A32" s="26" t="s">
        <v>60</v>
      </c>
      <c r="B32" s="27"/>
      <c r="C32" s="27"/>
      <c r="D32" s="27"/>
      <c r="E32" s="28"/>
      <c r="F32" s="18"/>
      <c r="G32" s="30">
        <f>SUM(G6:G29)</f>
        <v>1745900</v>
      </c>
      <c r="H32" s="18"/>
      <c r="I32" s="30">
        <f>SUM(I6:I29)</f>
        <v>459665</v>
      </c>
      <c r="J32" s="30">
        <f>SUM(J6:J29)</f>
        <v>2205565</v>
      </c>
    </row>
  </sheetData>
  <mergeCells count="5">
    <mergeCell ref="A1:J1"/>
    <mergeCell ref="A21:E21"/>
    <mergeCell ref="A30:E30"/>
    <mergeCell ref="A31:J31"/>
    <mergeCell ref="A32:E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Rehan Aslam</cp:lastModifiedBy>
  <dcterms:created xsi:type="dcterms:W3CDTF">2024-10-22T14:10:24Z</dcterms:created>
  <dcterms:modified xsi:type="dcterms:W3CDTF">2024-10-22T14:14:02Z</dcterms:modified>
</cp:coreProperties>
</file>