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2AF42E32-1B31-48EF-837C-8ED766A4B494}" xr6:coauthVersionLast="36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Sheet1!$A$1:$G$37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6" i="1" l="1"/>
  <c r="G27" i="1" s="1"/>
  <c r="I24" i="1"/>
  <c r="G28" i="1" l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<sst xmlns="http://schemas.openxmlformats.org/spreadsheetml/2006/main" count="20" uniqueCount="20">
  <si>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</si>
  <si>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</si>
  <si>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</si>
  <si>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</si>
  <si>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</si>
  <si>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</si>
  <si>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</si>
  <si>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</si>
  <si>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</si>
  <si>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</si>
  <si>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Discount 5%</t>
  </si>
  <si>
    <t>M/S Fakhri Brothers</t>
  </si>
  <si>
    <t>Att: Mr. Shakeel</t>
  </si>
  <si>
    <t>Copper Rods</t>
  </si>
  <si>
    <t>Size</t>
  </si>
  <si>
    <t>Kg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</si>
  <si>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</si>
  <si>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Brand: Harris</t>
  </si>
  <si>
    <t>PO # 13495</t>
  </si>
  <si>
    <t>Supply of Copper Rod for the project Spar super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</si>
</sst>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266701</xdr:colOff>
      <xdr:row>5</xdr:row>
      <xdr:rowOff>104775</xdr:rowOff>
    </xdr:from>
    <xdr:to>
      <xdr:col>19</xdr:col>
      <xdr:colOff>114300</xdr:colOff>
      <xdr:row>10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304801</xdr:colOff>
      <xdr:row>32</xdr:row>
      <xdr:rowOff>247650</xdr:rowOff>
    </xdr:from>
    <xdr:to>
      <xdr:col>1</xdr:col>
      <xdr:colOff>571500</xdr:colOff>
      <xdr:row>35</xdr:row>
      <xdr:rowOff>150916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0679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32</xdr:row>
      <xdr:rowOff>19050</xdr:rowOff>
    </xdr:from>
    <xdr:to>
      <xdr:col>11</xdr:col>
      <xdr:colOff>150247</xdr:colOff>
      <xdr:row>34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41</xdr:row>
      <xdr:rowOff>123825</xdr:rowOff>
    </xdr:from>
    <xdr:to>
      <xdr:col>5</xdr:col>
      <xdr:colOff>1243</xdr:colOff>
      <xdr:row>44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33</xdr:row>
      <xdr:rowOff>28575</xdr:rowOff>
    </xdr:from>
    <xdr:to>
      <xdr:col>9</xdr:col>
      <xdr:colOff>553693</xdr:colOff>
      <xdr:row>36</xdr:row>
      <xdr:rowOff>71645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1</xdr:col>
      <xdr:colOff>1223957</xdr:colOff>
      <xdr:row>2</xdr:row>
      <xdr:rowOff>127577</xdr:rowOff>
    </xdr:from>
    <xdr:to>
      <xdr:col>6</xdr:col>
      <xdr:colOff>447676</xdr:colOff>
      <xdr:row>5</xdr:row>
      <xdr:rowOff>114300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1566857" y="527627"/>
          <a:ext cx="5072069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142875</xdr:colOff>
      <xdr:row>1</xdr:row>
      <xdr:rowOff>19050</xdr:rowOff>
    </xdr:from>
    <xdr:to>
      <xdr:col>1</xdr:col>
      <xdr:colOff>1181100</xdr:colOff>
      <xdr:row>5</xdr:row>
      <xdr:rowOff>95250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85775" y="219075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276225</xdr:colOff>
      <xdr:row>13</xdr:row>
      <xdr:rowOff>180975</xdr:rowOff>
    </xdr:from>
    <xdr:to>
      <xdr:col>14</xdr:col>
      <xdr:colOff>524080</xdr:colOff>
      <xdr:row>21</xdr:row>
      <xdr:rowOff>562153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39400" y="2886075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33"/>
  <sheetViews>
    <sheetView tabSelected="1" view="pageBreakPreview" zoomScaleNormal="100" zoomScaleSheetLayoutView="100" workbookViewId="0">
      <selection activeCell="F23" sqref="F23"/>
    </sheetView>
  </sheetViews>
  <sheetFormatPr defaultColWidth="9.140625" defaultRowHeight="15.75" x14ac:dyDescent="0.25"/>
  <cols>
    <col min="1" max="1" width="5.140625" style="2" customWidth="1"/>
    <col min="2" max="2" width="44.140625" style="2" customWidth="1"/>
    <col min="3" max="3" width="10.42578125" style="29" customWidth="1"/>
    <col min="4" max="4" width="7.42578125" style="7" customWidth="1"/>
    <col min="5" max="5" width="6.140625" style="8" customWidth="1"/>
    <col min="6" max="6" width="11.5703125" style="10" customWidth="1"/>
    <col min="7" max="7" width="15.7109375" style="8" customWidth="1"/>
    <col min="8" max="8" width="11.5703125" style="10" bestFit="1" customWidth="1"/>
    <col min="9" max="9" width="13.85546875" style="10" customWidth="1"/>
    <col min="10" max="10" width="10.5703125" style="2" customWidth="1"/>
    <col min="11" max="16384" width="9.140625" style="2"/>
  </cols>
  <sheetData>
    <row r="9" spans="1:7" ht="5.25" customHeight="1" x14ac:dyDescent="0.25"/>
    <row r="10" spans="1:7" ht="18.75" x14ac:dyDescent="0.3">
      <c r="A10" s="27" t="s">
        <v>11</v>
      </c>
      <c r="B10" s="1"/>
      <c r="C10" s="14"/>
      <c r="G10" s="9">
        <v>45685</v>
      </c>
    </row>
    <row r="11" spans="1:7" x14ac:dyDescent="0.25">
      <c r="A11" s="1"/>
      <c r="B11" s="1"/>
      <c r="C11" s="14"/>
      <c r="G11" s="9"/>
    </row>
    <row r="12" spans="1:7" x14ac:dyDescent="0.25">
      <c r="A12" s="1" t="s">
        <v>18</v>
      </c>
      <c r="B12" s="1"/>
      <c r="C12" s="14"/>
      <c r="G12" s="9"/>
    </row>
    <row r="13" spans="1:7" ht="6" customHeight="1" x14ac:dyDescent="0.25">
      <c r="A13" s="1"/>
      <c r="B13" s="1"/>
      <c r="C13" s="14"/>
      <c r="G13" s="9"/>
    </row>
    <row r="14" spans="1:7" ht="18.75" x14ac:dyDescent="0.3">
      <c r="A14" s="33" t="s">
        <v>12</v>
      </c>
      <c r="B14" s="33"/>
      <c r="C14" s="33"/>
      <c r="D14" s="33"/>
      <c r="E14" s="33"/>
      <c r="F14" s="33"/>
      <c r="G14" s="33"/>
    </row>
    <row r="15" spans="1:7" ht="0.75" customHeight="1" x14ac:dyDescent="0.25">
      <c r="A15" s="41"/>
      <c r="B15" s="41"/>
      <c r="C15" s="41"/>
      <c r="D15" s="41"/>
      <c r="E15" s="41"/>
      <c r="F15" s="41"/>
      <c r="G15" s="41"/>
    </row>
    <row r="16" spans="1:7" ht="6.75" customHeight="1" x14ac:dyDescent="0.25">
      <c r="A16" s="14"/>
      <c r="B16" s="14"/>
      <c r="C16" s="14"/>
      <c r="D16" s="14"/>
      <c r="E16" s="14"/>
      <c r="F16" s="14"/>
      <c r="G16" s="14"/>
    </row>
    <row r="17" spans="1:10" ht="23.25" x14ac:dyDescent="0.35">
      <c r="A17" s="34" t="s">
        <v>8</v>
      </c>
      <c r="B17" s="34"/>
      <c r="C17" s="34"/>
      <c r="D17" s="34"/>
      <c r="E17" s="34"/>
      <c r="F17" s="34"/>
      <c r="G17" s="34"/>
    </row>
    <row r="18" spans="1:10" ht="5.25" customHeight="1" x14ac:dyDescent="0.25"/>
    <row r="19" spans="1:10" ht="5.25" customHeight="1" x14ac:dyDescent="0.25"/>
    <row r="20" spans="1:10" ht="5.25" customHeight="1" x14ac:dyDescent="0.25"/>
    <row r="21" spans="1:10" ht="5.25" customHeight="1" thickBot="1" x14ac:dyDescent="0.3"/>
    <row r="22" spans="1:10" ht="45.75" customHeight="1" thickBot="1" x14ac:dyDescent="0.3">
      <c r="A22" s="38" t="s">
        <v>19</v>
      </c>
      <c r="B22" s="39"/>
      <c r="C22" s="39"/>
      <c r="D22" s="39"/>
      <c r="E22" s="39"/>
      <c r="F22" s="39"/>
      <c r="G22" s="40"/>
    </row>
    <row r="23" spans="1:10" s="3" customFormat="1" ht="31.5" x14ac:dyDescent="0.25">
      <c r="A23" s="12" t="s">
        <v>0</v>
      </c>
      <c r="B23" s="12" t="s">
        <v>1</v>
      </c>
      <c r="C23" s="12" t="s">
        <v>14</v>
      </c>
      <c r="D23" s="12" t="s">
        <v>2</v>
      </c>
      <c r="E23" s="12" t="s">
        <v>3</v>
      </c>
      <c r="F23" s="13" t="s">
        <v>6</v>
      </c>
      <c r="G23" s="12" t="s">
        <v>7</v>
      </c>
      <c r="H23" s="19"/>
      <c r="I23" s="19"/>
    </row>
    <row r="24" spans="1:10" ht="18.75" x14ac:dyDescent="0.3">
      <c r="A24" s="22"/>
      <c r="B24" s="23" t="s">
        <v>17</v>
      </c>
      <c r="C24" s="30"/>
      <c r="D24" s="24"/>
      <c r="E24" s="25"/>
      <c r="F24" s="26"/>
      <c r="G24" s="25"/>
      <c r="I24" s="10">
        <f>11500*50</f>
        <v>575000</v>
      </c>
    </row>
    <row r="25" spans="1:10" s="4" customFormat="1" ht="24" customHeight="1" x14ac:dyDescent="0.25">
      <c r="A25" s="24">
        <v>1</v>
      </c>
      <c r="B25" s="18" t="s">
        <v>13</v>
      </c>
      <c r="C25" s="5"/>
      <c r="D25" s="5">
        <v>5</v>
      </c>
      <c r="E25" s="5" t="s">
        <v>15</v>
      </c>
      <c r="F25" s="11">
        <v>6200</v>
      </c>
      <c r="G25" s="21">
        <f t="shared" ref="G25" si="0">F25*D25</f>
        <v>31000</v>
      </c>
      <c r="H25" s="20"/>
      <c r="I25" s="20"/>
      <c r="J25" s="28"/>
    </row>
    <row r="26" spans="1:10" s="3" customFormat="1" ht="18" customHeight="1" x14ac:dyDescent="0.25">
      <c r="A26" s="6"/>
      <c r="B26" s="6"/>
      <c r="C26" s="31"/>
      <c r="D26" s="35" t="s">
        <v>4</v>
      </c>
      <c r="E26" s="35"/>
      <c r="F26" s="35"/>
      <c r="G26" s="15">
        <f>SUM(G25:G25)</f>
        <v>31000</v>
      </c>
      <c r="H26" s="19"/>
      <c r="I26" s="19"/>
    </row>
    <row r="27" spans="1:10" s="3" customFormat="1" ht="17.45" customHeight="1" x14ac:dyDescent="0.25">
      <c r="A27" s="36" t="s">
        <v>10</v>
      </c>
      <c r="B27" s="36"/>
      <c r="C27" s="36"/>
      <c r="D27" s="36"/>
      <c r="E27" s="36"/>
      <c r="F27" s="36"/>
      <c r="G27" s="16">
        <f>G26*5%</f>
        <v>1550</v>
      </c>
      <c r="H27" s="19"/>
      <c r="I27" s="19"/>
    </row>
    <row r="28" spans="1:10" s="3" customFormat="1" ht="21.75" customHeight="1" x14ac:dyDescent="0.25">
      <c r="A28" s="37" t="s">
        <v>5</v>
      </c>
      <c r="B28" s="37"/>
      <c r="C28" s="37"/>
      <c r="D28" s="37"/>
      <c r="E28" s="37"/>
      <c r="F28" s="37"/>
      <c r="G28" s="17">
        <f>G26-G27</f>
        <v>29450</v>
      </c>
      <c r="H28" s="19"/>
      <c r="I28" s="19"/>
    </row>
    <row r="30" spans="1:10" hidden="1" x14ac:dyDescent="0.25"/>
    <row r="31" spans="1:10" ht="18.75" x14ac:dyDescent="0.3">
      <c r="A31" s="32" t="s">
        <v>9</v>
      </c>
      <c r="B31" s="32"/>
      <c r="C31" s="32"/>
      <c r="D31" s="32"/>
      <c r="E31" s="32"/>
      <c r="F31" s="32"/>
      <c r="G31" s="32"/>
    </row>
    <row r="33" spans="1:1" ht="21" customHeight="1" x14ac:dyDescent="0.3">
      <c r="A33" s="1" t="s">
        <v>16</v>
      </c>
    </row>
  </sheetData>
  <mergeCells count="8">
    <mergeCell ref="A31:G31"/>
    <mergeCell ref="A14:G14"/>
    <mergeCell ref="A17:G17"/>
    <mergeCell ref="D26:F26"/>
    <mergeCell ref="A27:F27"/>
    <mergeCell ref="A28:F28"/>
    <mergeCell ref="A22:G22"/>
    <mergeCell ref="A15:G15"/>
  </mergeCells>
  <printOptions horizontalCentered="1"/>
  <pageMargins left="0" right="0" top="0" bottom="0" header="0.3" footer="0.3"/>
  <pageSetup paperSize="9" scale="93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2025-01-28T08:05:25Z</cp:lastPrinted>
  <dcterms:created xsi:type="dcterms:W3CDTF">2017-12-11T08:54:46Z</dcterms:created>
  <dcterms:modified xsi:type="dcterms:W3CDTF">2025-01-28T09:15:09Z</dcterms:modified>
</cp:coreProperties>
</file>